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516"/>
  <workbookPr showInkAnnotation="0" autoCompressPictures="0"/>
  <bookViews>
    <workbookView xWindow="0" yWindow="0" windowWidth="25600" windowHeight="14620" tabRatio="759" activeTab="1"/>
  </bookViews>
  <sheets>
    <sheet name="Master Grade Sheet" sheetId="1" r:id="rId1"/>
    <sheet name="Aaron Hotchner" sheetId="3" r:id="rId2"/>
    <sheet name="Derek Morgan" sheetId="4" r:id="rId3"/>
    <sheet name="Jennifer Jareau" sheetId="5" r:id="rId4"/>
    <sheet name="Spencer Reid" sheetId="6" r:id="rId5"/>
    <sheet name="Penelope Garcia" sheetId="7" r:id="rId6"/>
    <sheet name="David Rossi" sheetId="8" r:id="rId7"/>
    <sheet name="Emily Prentiss" sheetId="9" r:id="rId8"/>
    <sheet name="Jason Gideon" sheetId="10" r:id="rId9"/>
    <sheet name="Alex Blake" sheetId="11" r:id="rId10"/>
    <sheet name="Kate Callahan" sheetId="13" r:id="rId11"/>
  </sheets>
  <definedNames>
    <definedName name="_xlnm._FilterDatabase" localSheetId="0" hidden="1">'Master Grade Sheet'!$A$1:$O$13</definedName>
    <definedName name="GradeScale">'Master Grade Sheet'!$L$17:$M$28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5" i="1" l="1"/>
  <c r="M13" i="1"/>
  <c r="N5" i="1"/>
  <c r="O5" i="1"/>
  <c r="B2" i="3"/>
  <c r="B2" i="13"/>
  <c r="C2" i="13"/>
  <c r="D2" i="13"/>
  <c r="E2" i="13"/>
  <c r="F2" i="13"/>
  <c r="G2" i="13"/>
  <c r="H2" i="13"/>
  <c r="I2" i="13"/>
  <c r="J2" i="13"/>
  <c r="K2" i="13"/>
  <c r="L2" i="13"/>
  <c r="M11" i="1"/>
  <c r="M2" i="13"/>
  <c r="N11" i="1"/>
  <c r="N2" i="13"/>
  <c r="O11" i="1"/>
  <c r="O2" i="13"/>
  <c r="A2" i="13"/>
  <c r="M4" i="13"/>
  <c r="L4" i="13"/>
  <c r="K4" i="13"/>
  <c r="J4" i="13"/>
  <c r="I4" i="13"/>
  <c r="H4" i="13"/>
  <c r="G4" i="13"/>
  <c r="F4" i="13"/>
  <c r="E4" i="13"/>
  <c r="D4" i="13"/>
  <c r="C4" i="13"/>
  <c r="B4" i="13"/>
  <c r="A4" i="13"/>
  <c r="M3" i="13"/>
  <c r="L12" i="1"/>
  <c r="L3" i="13"/>
  <c r="K12" i="1"/>
  <c r="K3" i="13"/>
  <c r="J12" i="1"/>
  <c r="J3" i="13"/>
  <c r="I12" i="1"/>
  <c r="I3" i="13"/>
  <c r="H3" i="13"/>
  <c r="G12" i="1"/>
  <c r="G3" i="13"/>
  <c r="F12" i="1"/>
  <c r="F3" i="13"/>
  <c r="E12" i="1"/>
  <c r="E3" i="13"/>
  <c r="D12" i="1"/>
  <c r="D3" i="13"/>
  <c r="C12" i="1"/>
  <c r="C3" i="13"/>
  <c r="B12" i="1"/>
  <c r="B3" i="13"/>
  <c r="A3" i="13"/>
  <c r="B2" i="11"/>
  <c r="C2" i="11"/>
  <c r="D2" i="11"/>
  <c r="E2" i="11"/>
  <c r="F2" i="11"/>
  <c r="G2" i="11"/>
  <c r="H2" i="11"/>
  <c r="I2" i="11"/>
  <c r="J2" i="11"/>
  <c r="K2" i="11"/>
  <c r="L2" i="11"/>
  <c r="M10" i="1"/>
  <c r="M2" i="11"/>
  <c r="N10" i="1"/>
  <c r="N2" i="11"/>
  <c r="O10" i="1"/>
  <c r="O2" i="11"/>
  <c r="A2" i="11"/>
  <c r="M4" i="11"/>
  <c r="L4" i="11"/>
  <c r="K4" i="11"/>
  <c r="J4" i="11"/>
  <c r="I4" i="11"/>
  <c r="H4" i="11"/>
  <c r="G4" i="11"/>
  <c r="F4" i="11"/>
  <c r="E4" i="11"/>
  <c r="D4" i="11"/>
  <c r="C4" i="11"/>
  <c r="B4" i="11"/>
  <c r="A4" i="11"/>
  <c r="M3" i="11"/>
  <c r="L3" i="11"/>
  <c r="K3" i="11"/>
  <c r="J3" i="11"/>
  <c r="I3" i="11"/>
  <c r="H3" i="11"/>
  <c r="G3" i="11"/>
  <c r="F3" i="11"/>
  <c r="E3" i="11"/>
  <c r="D3" i="11"/>
  <c r="C3" i="11"/>
  <c r="B3" i="11"/>
  <c r="A3" i="11"/>
  <c r="B2" i="10"/>
  <c r="C2" i="10"/>
  <c r="D2" i="10"/>
  <c r="E2" i="10"/>
  <c r="F2" i="10"/>
  <c r="G2" i="10"/>
  <c r="H2" i="10"/>
  <c r="I2" i="10"/>
  <c r="J2" i="10"/>
  <c r="K2" i="10"/>
  <c r="L2" i="10"/>
  <c r="M9" i="1"/>
  <c r="M2" i="10"/>
  <c r="N9" i="1"/>
  <c r="N2" i="10"/>
  <c r="O9" i="1"/>
  <c r="O2" i="10"/>
  <c r="A2" i="10"/>
  <c r="M4" i="10"/>
  <c r="L4" i="10"/>
  <c r="K4" i="10"/>
  <c r="J4" i="10"/>
  <c r="I4" i="10"/>
  <c r="H4" i="10"/>
  <c r="G4" i="10"/>
  <c r="F4" i="10"/>
  <c r="E4" i="10"/>
  <c r="D4" i="10"/>
  <c r="C4" i="10"/>
  <c r="B4" i="10"/>
  <c r="A4" i="10"/>
  <c r="M3" i="10"/>
  <c r="L3" i="10"/>
  <c r="K3" i="10"/>
  <c r="J3" i="10"/>
  <c r="I3" i="10"/>
  <c r="H3" i="10"/>
  <c r="G3" i="10"/>
  <c r="F3" i="10"/>
  <c r="E3" i="10"/>
  <c r="D3" i="10"/>
  <c r="C3" i="10"/>
  <c r="B3" i="10"/>
  <c r="A3" i="10"/>
  <c r="B2" i="9"/>
  <c r="C2" i="9"/>
  <c r="D2" i="9"/>
  <c r="E2" i="9"/>
  <c r="F2" i="9"/>
  <c r="G2" i="9"/>
  <c r="H2" i="9"/>
  <c r="I2" i="9"/>
  <c r="J2" i="9"/>
  <c r="K2" i="9"/>
  <c r="L2" i="9"/>
  <c r="M8" i="1"/>
  <c r="M2" i="9"/>
  <c r="N8" i="1"/>
  <c r="N2" i="9"/>
  <c r="O8" i="1"/>
  <c r="O2" i="9"/>
  <c r="A2" i="9"/>
  <c r="M4" i="9"/>
  <c r="L4" i="9"/>
  <c r="K4" i="9"/>
  <c r="J4" i="9"/>
  <c r="I4" i="9"/>
  <c r="H4" i="9"/>
  <c r="G4" i="9"/>
  <c r="F4" i="9"/>
  <c r="E4" i="9"/>
  <c r="D4" i="9"/>
  <c r="C4" i="9"/>
  <c r="B4" i="9"/>
  <c r="A4" i="9"/>
  <c r="M3" i="9"/>
  <c r="L3" i="9"/>
  <c r="K3" i="9"/>
  <c r="J3" i="9"/>
  <c r="I3" i="9"/>
  <c r="H3" i="9"/>
  <c r="G3" i="9"/>
  <c r="F3" i="9"/>
  <c r="E3" i="9"/>
  <c r="D3" i="9"/>
  <c r="C3" i="9"/>
  <c r="B3" i="9"/>
  <c r="A3" i="9"/>
  <c r="B2" i="8"/>
  <c r="C2" i="8"/>
  <c r="D2" i="8"/>
  <c r="E2" i="8"/>
  <c r="F2" i="8"/>
  <c r="G2" i="8"/>
  <c r="H2" i="8"/>
  <c r="I2" i="8"/>
  <c r="J2" i="8"/>
  <c r="K2" i="8"/>
  <c r="L2" i="8"/>
  <c r="M7" i="1"/>
  <c r="M2" i="8"/>
  <c r="N7" i="1"/>
  <c r="N2" i="8"/>
  <c r="O7" i="1"/>
  <c r="O2" i="8"/>
  <c r="A2" i="8"/>
  <c r="M4" i="8"/>
  <c r="L4" i="8"/>
  <c r="K4" i="8"/>
  <c r="J4" i="8"/>
  <c r="I4" i="8"/>
  <c r="H4" i="8"/>
  <c r="G4" i="8"/>
  <c r="F4" i="8"/>
  <c r="E4" i="8"/>
  <c r="D4" i="8"/>
  <c r="C4" i="8"/>
  <c r="B4" i="8"/>
  <c r="A4" i="8"/>
  <c r="M3" i="8"/>
  <c r="L3" i="8"/>
  <c r="K3" i="8"/>
  <c r="J3" i="8"/>
  <c r="I3" i="8"/>
  <c r="H3" i="8"/>
  <c r="G3" i="8"/>
  <c r="F3" i="8"/>
  <c r="E3" i="8"/>
  <c r="D3" i="8"/>
  <c r="C3" i="8"/>
  <c r="B3" i="8"/>
  <c r="A3" i="8"/>
  <c r="B2" i="7"/>
  <c r="C2" i="7"/>
  <c r="D2" i="7"/>
  <c r="E2" i="7"/>
  <c r="F2" i="7"/>
  <c r="G2" i="7"/>
  <c r="H2" i="7"/>
  <c r="I2" i="7"/>
  <c r="J2" i="7"/>
  <c r="K2" i="7"/>
  <c r="L2" i="7"/>
  <c r="M6" i="1"/>
  <c r="M2" i="7"/>
  <c r="N6" i="1"/>
  <c r="N2" i="7"/>
  <c r="O6" i="1"/>
  <c r="O2" i="7"/>
  <c r="A2" i="7"/>
  <c r="M4" i="7"/>
  <c r="L4" i="7"/>
  <c r="K4" i="7"/>
  <c r="J4" i="7"/>
  <c r="I4" i="7"/>
  <c r="H4" i="7"/>
  <c r="G4" i="7"/>
  <c r="F4" i="7"/>
  <c r="E4" i="7"/>
  <c r="D4" i="7"/>
  <c r="C4" i="7"/>
  <c r="B4" i="7"/>
  <c r="A4" i="7"/>
  <c r="M3" i="7"/>
  <c r="L3" i="7"/>
  <c r="K3" i="7"/>
  <c r="J3" i="7"/>
  <c r="I3" i="7"/>
  <c r="H3" i="7"/>
  <c r="G3" i="7"/>
  <c r="F3" i="7"/>
  <c r="E3" i="7"/>
  <c r="D3" i="7"/>
  <c r="C3" i="7"/>
  <c r="B3" i="7"/>
  <c r="A3" i="7"/>
  <c r="B2" i="6"/>
  <c r="C2" i="6"/>
  <c r="D2" i="6"/>
  <c r="E2" i="6"/>
  <c r="F2" i="6"/>
  <c r="G2" i="6"/>
  <c r="H2" i="6"/>
  <c r="I2" i="6"/>
  <c r="J2" i="6"/>
  <c r="K2" i="6"/>
  <c r="L2" i="6"/>
  <c r="M2" i="6"/>
  <c r="N2" i="6"/>
  <c r="O2" i="6"/>
  <c r="A2" i="6"/>
  <c r="M4" i="6"/>
  <c r="L4" i="6"/>
  <c r="K4" i="6"/>
  <c r="J4" i="6"/>
  <c r="I4" i="6"/>
  <c r="H4" i="6"/>
  <c r="G4" i="6"/>
  <c r="F4" i="6"/>
  <c r="E4" i="6"/>
  <c r="D4" i="6"/>
  <c r="C4" i="6"/>
  <c r="B4" i="6"/>
  <c r="A4" i="6"/>
  <c r="M3" i="6"/>
  <c r="L3" i="6"/>
  <c r="K3" i="6"/>
  <c r="J3" i="6"/>
  <c r="I3" i="6"/>
  <c r="H3" i="6"/>
  <c r="G3" i="6"/>
  <c r="F3" i="6"/>
  <c r="E3" i="6"/>
  <c r="D3" i="6"/>
  <c r="C3" i="6"/>
  <c r="B3" i="6"/>
  <c r="A3" i="6"/>
  <c r="B2" i="5"/>
  <c r="C2" i="5"/>
  <c r="D2" i="5"/>
  <c r="E2" i="5"/>
  <c r="F2" i="5"/>
  <c r="G2" i="5"/>
  <c r="H2" i="5"/>
  <c r="I2" i="5"/>
  <c r="J2" i="5"/>
  <c r="K2" i="5"/>
  <c r="L2" i="5"/>
  <c r="M4" i="1"/>
  <c r="M2" i="5"/>
  <c r="N4" i="1"/>
  <c r="N2" i="5"/>
  <c r="O4" i="1"/>
  <c r="O2" i="5"/>
  <c r="A2" i="5"/>
  <c r="M4" i="5"/>
  <c r="L4" i="5"/>
  <c r="K4" i="5"/>
  <c r="J4" i="5"/>
  <c r="I4" i="5"/>
  <c r="H4" i="5"/>
  <c r="G4" i="5"/>
  <c r="F4" i="5"/>
  <c r="E4" i="5"/>
  <c r="D4" i="5"/>
  <c r="C4" i="5"/>
  <c r="B4" i="5"/>
  <c r="A4" i="5"/>
  <c r="M3" i="5"/>
  <c r="L3" i="5"/>
  <c r="K3" i="5"/>
  <c r="J3" i="5"/>
  <c r="I3" i="5"/>
  <c r="H3" i="5"/>
  <c r="G3" i="5"/>
  <c r="F3" i="5"/>
  <c r="E3" i="5"/>
  <c r="D3" i="5"/>
  <c r="C3" i="5"/>
  <c r="B3" i="5"/>
  <c r="A3" i="5"/>
  <c r="B2" i="4"/>
  <c r="C2" i="4"/>
  <c r="D2" i="4"/>
  <c r="E2" i="4"/>
  <c r="F2" i="4"/>
  <c r="G2" i="4"/>
  <c r="H2" i="4"/>
  <c r="I2" i="4"/>
  <c r="J2" i="4"/>
  <c r="K2" i="4"/>
  <c r="L2" i="4"/>
  <c r="M3" i="1"/>
  <c r="M2" i="4"/>
  <c r="N3" i="1"/>
  <c r="N2" i="4"/>
  <c r="O3" i="1"/>
  <c r="O2" i="4"/>
  <c r="A3" i="4"/>
  <c r="A2" i="4"/>
  <c r="M4" i="4"/>
  <c r="L4" i="4"/>
  <c r="K4" i="4"/>
  <c r="J4" i="4"/>
  <c r="I4" i="4"/>
  <c r="H4" i="4"/>
  <c r="G4" i="4"/>
  <c r="F4" i="4"/>
  <c r="E4" i="4"/>
  <c r="D4" i="4"/>
  <c r="C4" i="4"/>
  <c r="B4" i="4"/>
  <c r="A4" i="4"/>
  <c r="M3" i="4"/>
  <c r="L3" i="4"/>
  <c r="K3" i="4"/>
  <c r="J3" i="4"/>
  <c r="I3" i="4"/>
  <c r="H3" i="4"/>
  <c r="G3" i="4"/>
  <c r="F3" i="4"/>
  <c r="E3" i="4"/>
  <c r="D3" i="4"/>
  <c r="C3" i="4"/>
  <c r="B3" i="4"/>
  <c r="M2" i="1"/>
  <c r="N2" i="1"/>
  <c r="O2" i="1"/>
  <c r="A3" i="3"/>
  <c r="A4" i="3"/>
  <c r="B3" i="3"/>
  <c r="C3" i="3"/>
  <c r="D3" i="3"/>
  <c r="E3" i="3"/>
  <c r="F3" i="3"/>
  <c r="G3" i="3"/>
  <c r="H3" i="3"/>
  <c r="I3" i="3"/>
  <c r="J3" i="3"/>
  <c r="K3" i="3"/>
  <c r="L3" i="3"/>
  <c r="M3" i="3"/>
  <c r="B4" i="3"/>
  <c r="C4" i="3"/>
  <c r="D4" i="3"/>
  <c r="E4" i="3"/>
  <c r="F4" i="3"/>
  <c r="G4" i="3"/>
  <c r="H4" i="3"/>
  <c r="I4" i="3"/>
  <c r="J4" i="3"/>
  <c r="K4" i="3"/>
  <c r="L4" i="3"/>
  <c r="M4" i="3"/>
  <c r="N2" i="3"/>
  <c r="C2" i="3"/>
  <c r="D2" i="3"/>
  <c r="E2" i="3"/>
  <c r="F2" i="3"/>
  <c r="G2" i="3"/>
  <c r="H2" i="3"/>
  <c r="I2" i="3"/>
  <c r="J2" i="3"/>
  <c r="K2" i="3"/>
  <c r="L2" i="3"/>
  <c r="M2" i="3"/>
  <c r="O2" i="3"/>
  <c r="A2" i="3"/>
</calcChain>
</file>

<file path=xl/sharedStrings.xml><?xml version="1.0" encoding="utf-8"?>
<sst xmlns="http://schemas.openxmlformats.org/spreadsheetml/2006/main" count="215" uniqueCount="53">
  <si>
    <t>Names</t>
  </si>
  <si>
    <t>Pop Quizes</t>
  </si>
  <si>
    <t>Assigned Readings</t>
  </si>
  <si>
    <t>School Demographics</t>
  </si>
  <si>
    <t xml:space="preserve">Checklist of Activties </t>
  </si>
  <si>
    <t>Classroom Management Plan</t>
  </si>
  <si>
    <t>Teacher Interview</t>
  </si>
  <si>
    <t xml:space="preserve">Averages </t>
  </si>
  <si>
    <t xml:space="preserve">Teaching Philosophy  </t>
  </si>
  <si>
    <t xml:space="preserve">Summation of Practicum </t>
  </si>
  <si>
    <t>Final Teacher Evaluation</t>
  </si>
  <si>
    <t>Aaron Hotchner</t>
  </si>
  <si>
    <t>Derek Morgan</t>
  </si>
  <si>
    <t>Jennifer Jareau</t>
  </si>
  <si>
    <t>Spencer Reid</t>
  </si>
  <si>
    <t>Penelope Garcia</t>
  </si>
  <si>
    <t>David Rossi</t>
  </si>
  <si>
    <t>Emily Prentiss</t>
  </si>
  <si>
    <t>Jason Gideon</t>
  </si>
  <si>
    <t>Alex Blake</t>
  </si>
  <si>
    <t xml:space="preserve">Kate Callahan </t>
  </si>
  <si>
    <t>Total Points</t>
  </si>
  <si>
    <t>Grade</t>
  </si>
  <si>
    <t>Percentage</t>
  </si>
  <si>
    <t>Points Possible</t>
  </si>
  <si>
    <t>Random Quiz</t>
  </si>
  <si>
    <t xml:space="preserve">Percentages </t>
  </si>
  <si>
    <t>Letter Grades</t>
  </si>
  <si>
    <t>100-93</t>
  </si>
  <si>
    <t>A</t>
  </si>
  <si>
    <t>92-90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</si>
  <si>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</si>
  <si>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</si>
  <si>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</si>
  <si>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</si>
  <si>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</si>
  <si>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</si>
  <si>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</si>
  <si>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</si>
  <si>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</si>
  <si>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D-</t>
  </si>
  <si>
    <t>F</t>
  </si>
  <si>
    <t>89-86</t>
  </si>
  <si>
    <t>85-83</t>
  </si>
  <si>
    <t>82-80</t>
  </si>
  <si>
    <t>79-76</t>
  </si>
  <si>
    <t>75-73</t>
  </si>
  <si>
    <t>69-66</t>
  </si>
  <si>
    <t>65-63</t>
  </si>
  <si>
    <t>62-60</t>
  </si>
  <si>
    <t>59-0</t>
  </si>
  <si>
    <t>72-70</t>
  </si>
  <si>
    <t>Midterm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</si>
</sst>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2" fontId="0" fillId="0" borderId="0" xfId="0" applyNumberFormat="1"/>
    <xf numFmtId="0" fontId="0" fillId="2" borderId="0" xfId="0" applyFill="1"/>
    <xf numFmtId="0" fontId="3" fillId="0" borderId="0" xfId="0" applyFont="1"/>
    <xf numFmtId="0" fontId="0" fillId="3" borderId="0" xfId="0" applyFill="1"/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4">
    <dxf>
      <font>
        <color rgb="FF006100"/>
      </font>
      <fill>
        <patternFill>
          <bgColor rgb="FFC6EFCE"/>
        </patternFill>
      </fill>
    </dxf>
    <dxf>
      <font>
        <color rgb="FFFFFF00"/>
      </font>
      <fill>
        <patternFill patternType="solid">
          <fgColor indexed="64"/>
          <bgColor theme="9" tint="0.39997558519241921"/>
        </patternFill>
      </fill>
    </dxf>
    <dxf>
      <font>
        <color rgb="FF3366FF"/>
      </font>
      <fill>
        <patternFill patternType="solid">
          <fgColor indexed="64"/>
          <bgColor theme="3" tint="0.59999389629810485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theme" Target="theme/theme1.xml"/><Relationship Id="rId13" Type="http://schemas.openxmlformats.org/officeDocument/2006/relationships/styles" Target="styles.xml"/><Relationship Id="rId14" Type="http://schemas.openxmlformats.org/officeDocument/2006/relationships/sharedStrings" Target="sharedStrings.xml"/><Relationship Id="rId1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Percentage Grades of</a:t>
            </a:r>
            <a:r>
              <a:rPr lang="en-US" baseline="0"/>
              <a:t> All Students 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Percentage Grades</c:v>
          </c:tx>
          <c:invertIfNegative val="0"/>
          <c:cat>
            <c:strRef>
              <c:f>'Master Grade Sheet'!$A$2:$A$11</c:f>
              <c:strCache>
                <c:ptCount val="10"/>
                <c:pt idx="0">
                  <c:v>Aaron Hotchner</c:v>
                </c:pt>
                <c:pt idx="1">
                  <c:v>Derek Morgan</c:v>
                </c:pt>
                <c:pt idx="2">
                  <c:v>Jennifer Jareau</c:v>
                </c:pt>
                <c:pt idx="3">
                  <c:v>Spencer Reid</c:v>
                </c:pt>
                <c:pt idx="4">
                  <c:v>Penelope Garcia</c:v>
                </c:pt>
                <c:pt idx="5">
                  <c:v>David Rossi</c:v>
                </c:pt>
                <c:pt idx="6">
                  <c:v>Emily Prentiss</c:v>
                </c:pt>
                <c:pt idx="7">
                  <c:v>Jason Gideon</c:v>
                </c:pt>
                <c:pt idx="8">
                  <c:v>Alex Blake</c:v>
                </c:pt>
                <c:pt idx="9">
                  <c:v>Kate Callahan </c:v>
                </c:pt>
              </c:strCache>
            </c:strRef>
          </c:cat>
          <c:val>
            <c:numRef>
              <c:f>'Master Grade Sheet'!$N$2:$N$11</c:f>
              <c:numCache>
                <c:formatCode>0.00</c:formatCode>
                <c:ptCount val="10"/>
                <c:pt idx="0">
                  <c:v>87.5</c:v>
                </c:pt>
                <c:pt idx="1">
                  <c:v>90.0</c:v>
                </c:pt>
                <c:pt idx="2">
                  <c:v>90.13157894736842</c:v>
                </c:pt>
                <c:pt idx="3">
                  <c:v>89.07894736842105</c:v>
                </c:pt>
                <c:pt idx="4">
                  <c:v>91.8421052631579</c:v>
                </c:pt>
                <c:pt idx="5">
                  <c:v>86.44736842105263</c:v>
                </c:pt>
                <c:pt idx="6">
                  <c:v>91.8421052631579</c:v>
                </c:pt>
                <c:pt idx="7">
                  <c:v>90.92105263157894</c:v>
                </c:pt>
                <c:pt idx="8">
                  <c:v>91.97368421052632</c:v>
                </c:pt>
                <c:pt idx="9">
                  <c:v>89.60526315789473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9951000"/>
        <c:axId val="2109957288"/>
      </c:barChart>
      <c:catAx>
        <c:axId val="2109951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Students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2109957288"/>
        <c:crosses val="autoZero"/>
        <c:auto val="1"/>
        <c:lblAlgn val="ctr"/>
        <c:lblOffset val="100"/>
        <c:noMultiLvlLbl val="0"/>
      </c:catAx>
      <c:valAx>
        <c:axId val="2109957288"/>
        <c:scaling>
          <c:orientation val="minMax"/>
          <c:min val="0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Percentages</a:t>
                </a:r>
                <a:r>
                  <a:rPr lang="en-US" baseline="0"/>
                  <a:t> ranging from B+ to A-</a:t>
                </a:r>
              </a:p>
            </c:rich>
          </c:tx>
          <c:layout>
            <c:manualLayout>
              <c:xMode val="edge"/>
              <c:yMode val="edge"/>
              <c:x val="0.0221774193548387"/>
              <c:y val="0.167017543859649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21099510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Alex Blake</a:t>
            </a:r>
            <a:endParaRPr lang="en-US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Alex's Scores</c:v>
          </c:tx>
          <c:invertIfNegative val="0"/>
          <c:cat>
            <c:strRef>
              <c:f>'Alex Blake'!$B$1:$L$1</c:f>
              <c:strCache>
                <c:ptCount val="11"/>
                <c:pt idx="0">
                  <c:v>Pop Quizes</c:v>
                </c:pt>
                <c:pt idx="1">
                  <c:v>Assigned Readings</c:v>
                </c:pt>
                <c:pt idx="2">
                  <c:v>School Demographics</c:v>
                </c:pt>
                <c:pt idx="3">
                  <c:v>Checklist of Activties </c:v>
                </c:pt>
                <c:pt idx="4">
                  <c:v>Midterm Exam</c:v>
                </c:pt>
                <c:pt idx="5">
                  <c:v>Classroom Management Plan</c:v>
                </c:pt>
                <c:pt idx="6">
                  <c:v>Random Quiz</c:v>
                </c:pt>
                <c:pt idx="7">
                  <c:v>Teacher Interview</c:v>
                </c:pt>
                <c:pt idx="8">
                  <c:v>Teaching Philosophy  </c:v>
                </c:pt>
                <c:pt idx="9">
                  <c:v>Summation of Practicum </c:v>
                </c:pt>
                <c:pt idx="10">
                  <c:v>Final Teacher Evaluation</c:v>
                </c:pt>
              </c:strCache>
            </c:strRef>
          </c:cat>
          <c:val>
            <c:numRef>
              <c:f>'Alex Blake'!$B$2:$L$2</c:f>
              <c:numCache>
                <c:formatCode>General</c:formatCode>
                <c:ptCount val="11"/>
                <c:pt idx="0">
                  <c:v>19.0</c:v>
                </c:pt>
                <c:pt idx="1">
                  <c:v>18.0</c:v>
                </c:pt>
                <c:pt idx="2">
                  <c:v>117.0</c:v>
                </c:pt>
                <c:pt idx="3">
                  <c:v>48.0</c:v>
                </c:pt>
                <c:pt idx="4">
                  <c:v>72.0</c:v>
                </c:pt>
                <c:pt idx="5">
                  <c:v>93.0</c:v>
                </c:pt>
                <c:pt idx="6">
                  <c:v>18.0</c:v>
                </c:pt>
                <c:pt idx="7">
                  <c:v>50.0</c:v>
                </c:pt>
                <c:pt idx="8">
                  <c:v>84.0</c:v>
                </c:pt>
                <c:pt idx="9">
                  <c:v>91.0</c:v>
                </c:pt>
                <c:pt idx="10">
                  <c:v>89.0</c:v>
                </c:pt>
              </c:numCache>
            </c:numRef>
          </c:val>
        </c:ser>
        <c:ser>
          <c:idx val="2"/>
          <c:order val="1"/>
          <c:tx>
            <c:v>Total # of Points Possible</c:v>
          </c:tx>
          <c:invertIfNegative val="0"/>
          <c:cat>
            <c:strRef>
              <c:f>'Alex Blake'!$B$1:$L$1</c:f>
              <c:strCache>
                <c:ptCount val="11"/>
                <c:pt idx="0">
                  <c:v>Pop Quizes</c:v>
                </c:pt>
                <c:pt idx="1">
                  <c:v>Assigned Readings</c:v>
                </c:pt>
                <c:pt idx="2">
                  <c:v>School Demographics</c:v>
                </c:pt>
                <c:pt idx="3">
                  <c:v>Checklist of Activties </c:v>
                </c:pt>
                <c:pt idx="4">
                  <c:v>Midterm Exam</c:v>
                </c:pt>
                <c:pt idx="5">
                  <c:v>Classroom Management Plan</c:v>
                </c:pt>
                <c:pt idx="6">
                  <c:v>Random Quiz</c:v>
                </c:pt>
                <c:pt idx="7">
                  <c:v>Teacher Interview</c:v>
                </c:pt>
                <c:pt idx="8">
                  <c:v>Teaching Philosophy  </c:v>
                </c:pt>
                <c:pt idx="9">
                  <c:v>Summation of Practicum </c:v>
                </c:pt>
                <c:pt idx="10">
                  <c:v>Final Teacher Evaluation</c:v>
                </c:pt>
              </c:strCache>
            </c:strRef>
          </c:cat>
          <c:val>
            <c:numRef>
              <c:f>'Alex Blake'!$B$4:$L$4</c:f>
              <c:numCache>
                <c:formatCode>General</c:formatCode>
                <c:ptCount val="11"/>
                <c:pt idx="0">
                  <c:v>25.0</c:v>
                </c:pt>
                <c:pt idx="1">
                  <c:v>25.0</c:v>
                </c:pt>
                <c:pt idx="2">
                  <c:v>120.0</c:v>
                </c:pt>
                <c:pt idx="3">
                  <c:v>50.0</c:v>
                </c:pt>
                <c:pt idx="4">
                  <c:v>75.0</c:v>
                </c:pt>
                <c:pt idx="5">
                  <c:v>100.0</c:v>
                </c:pt>
                <c:pt idx="6">
                  <c:v>20.0</c:v>
                </c:pt>
                <c:pt idx="7">
                  <c:v>60.0</c:v>
                </c:pt>
                <c:pt idx="8">
                  <c:v>85.0</c:v>
                </c:pt>
                <c:pt idx="9">
                  <c:v>100.0</c:v>
                </c:pt>
                <c:pt idx="10">
                  <c:v>100.0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118968"/>
        <c:axId val="2064124456"/>
      </c:barChart>
      <c:catAx>
        <c:axId val="2064118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Assignments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2064124456"/>
        <c:crosses val="autoZero"/>
        <c:auto val="1"/>
        <c:lblAlgn val="ctr"/>
        <c:lblOffset val="100"/>
        <c:noMultiLvlLbl val="0"/>
      </c:catAx>
      <c:valAx>
        <c:axId val="20641244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 of Points Possible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0641189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Kate Callahan</a:t>
            </a:r>
            <a:endParaRPr lang="en-US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Kate's Scores</c:v>
          </c:tx>
          <c:invertIfNegative val="0"/>
          <c:cat>
            <c:strRef>
              <c:f>'Kate Callahan'!$B$1:$L$1</c:f>
              <c:strCache>
                <c:ptCount val="11"/>
                <c:pt idx="0">
                  <c:v>Pop Quizes</c:v>
                </c:pt>
                <c:pt idx="1">
                  <c:v>Assigned Readings</c:v>
                </c:pt>
                <c:pt idx="2">
                  <c:v>School Demographics</c:v>
                </c:pt>
                <c:pt idx="3">
                  <c:v>Checklist of Activties </c:v>
                </c:pt>
                <c:pt idx="4">
                  <c:v>Midterm Exam</c:v>
                </c:pt>
                <c:pt idx="5">
                  <c:v>Classroom Management Plan</c:v>
                </c:pt>
                <c:pt idx="6">
                  <c:v>Random Quiz</c:v>
                </c:pt>
                <c:pt idx="7">
                  <c:v>Teacher Interview</c:v>
                </c:pt>
                <c:pt idx="8">
                  <c:v>Teaching Philosophy  </c:v>
                </c:pt>
                <c:pt idx="9">
                  <c:v>Summation of Practicum </c:v>
                </c:pt>
                <c:pt idx="10">
                  <c:v>Final Teacher Evaluation</c:v>
                </c:pt>
              </c:strCache>
            </c:strRef>
          </c:cat>
          <c:val>
            <c:numRef>
              <c:f>'Kate Callahan'!$B$2:$L$2</c:f>
              <c:numCache>
                <c:formatCode>General</c:formatCode>
                <c:ptCount val="11"/>
                <c:pt idx="0">
                  <c:v>18.0</c:v>
                </c:pt>
                <c:pt idx="1">
                  <c:v>21.0</c:v>
                </c:pt>
                <c:pt idx="2">
                  <c:v>119.0</c:v>
                </c:pt>
                <c:pt idx="3">
                  <c:v>50.0</c:v>
                </c:pt>
                <c:pt idx="4">
                  <c:v>65.0</c:v>
                </c:pt>
                <c:pt idx="5">
                  <c:v>82.0</c:v>
                </c:pt>
                <c:pt idx="6">
                  <c:v>17.0</c:v>
                </c:pt>
                <c:pt idx="7">
                  <c:v>57.0</c:v>
                </c:pt>
                <c:pt idx="8">
                  <c:v>81.0</c:v>
                </c:pt>
                <c:pt idx="9">
                  <c:v>95.0</c:v>
                </c:pt>
                <c:pt idx="10">
                  <c:v>76.0</c:v>
                </c:pt>
              </c:numCache>
            </c:numRef>
          </c:val>
        </c:ser>
        <c:ser>
          <c:idx val="2"/>
          <c:order val="1"/>
          <c:tx>
            <c:v>Total # of Points Possible</c:v>
          </c:tx>
          <c:invertIfNegative val="0"/>
          <c:cat>
            <c:strRef>
              <c:f>'Kate Callahan'!$B$1:$L$1</c:f>
              <c:strCache>
                <c:ptCount val="11"/>
                <c:pt idx="0">
                  <c:v>Pop Quizes</c:v>
                </c:pt>
                <c:pt idx="1">
                  <c:v>Assigned Readings</c:v>
                </c:pt>
                <c:pt idx="2">
                  <c:v>School Demographics</c:v>
                </c:pt>
                <c:pt idx="3">
                  <c:v>Checklist of Activties </c:v>
                </c:pt>
                <c:pt idx="4">
                  <c:v>Midterm Exam</c:v>
                </c:pt>
                <c:pt idx="5">
                  <c:v>Classroom Management Plan</c:v>
                </c:pt>
                <c:pt idx="6">
                  <c:v>Random Quiz</c:v>
                </c:pt>
                <c:pt idx="7">
                  <c:v>Teacher Interview</c:v>
                </c:pt>
                <c:pt idx="8">
                  <c:v>Teaching Philosophy  </c:v>
                </c:pt>
                <c:pt idx="9">
                  <c:v>Summation of Practicum </c:v>
                </c:pt>
                <c:pt idx="10">
                  <c:v>Final Teacher Evaluation</c:v>
                </c:pt>
              </c:strCache>
            </c:strRef>
          </c:cat>
          <c:val>
            <c:numRef>
              <c:f>'Kate Callahan'!$B$4:$L$4</c:f>
              <c:numCache>
                <c:formatCode>General</c:formatCode>
                <c:ptCount val="11"/>
                <c:pt idx="0">
                  <c:v>25.0</c:v>
                </c:pt>
                <c:pt idx="1">
                  <c:v>25.0</c:v>
                </c:pt>
                <c:pt idx="2">
                  <c:v>120.0</c:v>
                </c:pt>
                <c:pt idx="3">
                  <c:v>50.0</c:v>
                </c:pt>
                <c:pt idx="4">
                  <c:v>75.0</c:v>
                </c:pt>
                <c:pt idx="5">
                  <c:v>100.0</c:v>
                </c:pt>
                <c:pt idx="6">
                  <c:v>20.0</c:v>
                </c:pt>
                <c:pt idx="7">
                  <c:v>60.0</c:v>
                </c:pt>
                <c:pt idx="8">
                  <c:v>85.0</c:v>
                </c:pt>
                <c:pt idx="9">
                  <c:v>100.0</c:v>
                </c:pt>
                <c:pt idx="10">
                  <c:v>100.0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0294712"/>
        <c:axId val="2110300200"/>
      </c:barChart>
      <c:catAx>
        <c:axId val="2110294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Assignments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2110300200"/>
        <c:crosses val="autoZero"/>
        <c:auto val="1"/>
        <c:lblAlgn val="ctr"/>
        <c:lblOffset val="100"/>
        <c:noMultiLvlLbl val="0"/>
      </c:catAx>
      <c:valAx>
        <c:axId val="21103002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 of Points Possible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1029471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Aaron Hotchner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Aaron's Scores</c:v>
          </c:tx>
          <c:invertIfNegative val="0"/>
          <c:cat>
            <c:strRef>
              <c:f>'Aaron Hotchner'!$B$1:$L$1</c:f>
              <c:strCache>
                <c:ptCount val="11"/>
                <c:pt idx="0">
                  <c:v>Pop Quizes</c:v>
                </c:pt>
                <c:pt idx="1">
                  <c:v>Assigned Readings</c:v>
                </c:pt>
                <c:pt idx="2">
                  <c:v>School Demographics</c:v>
                </c:pt>
                <c:pt idx="3">
                  <c:v>Checklist of Activties </c:v>
                </c:pt>
                <c:pt idx="4">
                  <c:v>Midterm Exam</c:v>
                </c:pt>
                <c:pt idx="5">
                  <c:v>Classroom Management Plan</c:v>
                </c:pt>
                <c:pt idx="6">
                  <c:v>Random Quiz</c:v>
                </c:pt>
                <c:pt idx="7">
                  <c:v>Teacher Interview</c:v>
                </c:pt>
                <c:pt idx="8">
                  <c:v>Teaching Philosophy  </c:v>
                </c:pt>
                <c:pt idx="9">
                  <c:v>Summation of Practicum </c:v>
                </c:pt>
                <c:pt idx="10">
                  <c:v>Final Teacher Evaluation</c:v>
                </c:pt>
              </c:strCache>
            </c:strRef>
          </c:cat>
          <c:val>
            <c:numRef>
              <c:f>'Aaron Hotchner'!$B$2:$L$2</c:f>
              <c:numCache>
                <c:formatCode>General</c:formatCode>
                <c:ptCount val="11"/>
                <c:pt idx="0">
                  <c:v>14.0</c:v>
                </c:pt>
                <c:pt idx="1">
                  <c:v>24.0</c:v>
                </c:pt>
                <c:pt idx="2">
                  <c:v>116.0</c:v>
                </c:pt>
                <c:pt idx="3">
                  <c:v>50.0</c:v>
                </c:pt>
                <c:pt idx="4">
                  <c:v>68.0</c:v>
                </c:pt>
                <c:pt idx="5">
                  <c:v>48.0</c:v>
                </c:pt>
                <c:pt idx="6">
                  <c:v>17.0</c:v>
                </c:pt>
                <c:pt idx="7">
                  <c:v>56.0</c:v>
                </c:pt>
                <c:pt idx="8">
                  <c:v>82.0</c:v>
                </c:pt>
                <c:pt idx="9">
                  <c:v>97.0</c:v>
                </c:pt>
                <c:pt idx="10">
                  <c:v>93.0</c:v>
                </c:pt>
              </c:numCache>
            </c:numRef>
          </c:val>
        </c:ser>
        <c:ser>
          <c:idx val="2"/>
          <c:order val="1"/>
          <c:tx>
            <c:v>Total # of Points Possible</c:v>
          </c:tx>
          <c:invertIfNegative val="0"/>
          <c:cat>
            <c:strRef>
              <c:f>'Aaron Hotchner'!$B$1:$L$1</c:f>
              <c:strCache>
                <c:ptCount val="11"/>
                <c:pt idx="0">
                  <c:v>Pop Quizes</c:v>
                </c:pt>
                <c:pt idx="1">
                  <c:v>Assigned Readings</c:v>
                </c:pt>
                <c:pt idx="2">
                  <c:v>School Demographics</c:v>
                </c:pt>
                <c:pt idx="3">
                  <c:v>Checklist of Activties </c:v>
                </c:pt>
                <c:pt idx="4">
                  <c:v>Midterm Exam</c:v>
                </c:pt>
                <c:pt idx="5">
                  <c:v>Classroom Management Plan</c:v>
                </c:pt>
                <c:pt idx="6">
                  <c:v>Random Quiz</c:v>
                </c:pt>
                <c:pt idx="7">
                  <c:v>Teacher Interview</c:v>
                </c:pt>
                <c:pt idx="8">
                  <c:v>Teaching Philosophy  </c:v>
                </c:pt>
                <c:pt idx="9">
                  <c:v>Summation of Practicum </c:v>
                </c:pt>
                <c:pt idx="10">
                  <c:v>Final Teacher Evaluation</c:v>
                </c:pt>
              </c:strCache>
            </c:strRef>
          </c:cat>
          <c:val>
            <c:numRef>
              <c:f>'Aaron Hotchner'!$B$4:$L$4</c:f>
              <c:numCache>
                <c:formatCode>General</c:formatCode>
                <c:ptCount val="11"/>
                <c:pt idx="0">
                  <c:v>25.0</c:v>
                </c:pt>
                <c:pt idx="1">
                  <c:v>25.0</c:v>
                </c:pt>
                <c:pt idx="2">
                  <c:v>120.0</c:v>
                </c:pt>
                <c:pt idx="3">
                  <c:v>50.0</c:v>
                </c:pt>
                <c:pt idx="4">
                  <c:v>75.0</c:v>
                </c:pt>
                <c:pt idx="5">
                  <c:v>100.0</c:v>
                </c:pt>
                <c:pt idx="6">
                  <c:v>20.0</c:v>
                </c:pt>
                <c:pt idx="7">
                  <c:v>60.0</c:v>
                </c:pt>
                <c:pt idx="8">
                  <c:v>85.0</c:v>
                </c:pt>
                <c:pt idx="9">
                  <c:v>100.0</c:v>
                </c:pt>
                <c:pt idx="10">
                  <c:v>100.0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9179672"/>
        <c:axId val="2109185288"/>
      </c:barChart>
      <c:catAx>
        <c:axId val="2109179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Assignments</a:t>
                </a:r>
                <a:r>
                  <a:rPr lang="en-US" baseline="0"/>
                  <a:t> 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2109185288"/>
        <c:crosses val="autoZero"/>
        <c:auto val="1"/>
        <c:lblAlgn val="ctr"/>
        <c:lblOffset val="100"/>
        <c:noMultiLvlLbl val="0"/>
      </c:catAx>
      <c:valAx>
        <c:axId val="21091852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Points Possible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091796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Derek Morgan</a:t>
            </a:r>
            <a:endParaRPr lang="en-US" baseline="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Derek's Scores</c:v>
          </c:tx>
          <c:invertIfNegative val="0"/>
          <c:cat>
            <c:strRef>
              <c:f>'Derek Morgan'!$B$1:$L$1</c:f>
              <c:strCache>
                <c:ptCount val="11"/>
                <c:pt idx="0">
                  <c:v>Pop Quizes</c:v>
                </c:pt>
                <c:pt idx="1">
                  <c:v>Assigned Readings</c:v>
                </c:pt>
                <c:pt idx="2">
                  <c:v>School Demographics</c:v>
                </c:pt>
                <c:pt idx="3">
                  <c:v>Checklist of Activties </c:v>
                </c:pt>
                <c:pt idx="4">
                  <c:v>Midterm Exam</c:v>
                </c:pt>
                <c:pt idx="5">
                  <c:v>Classroom Management Plan</c:v>
                </c:pt>
                <c:pt idx="6">
                  <c:v>Random Quiz</c:v>
                </c:pt>
                <c:pt idx="7">
                  <c:v>Teacher Interview</c:v>
                </c:pt>
                <c:pt idx="8">
                  <c:v>Teaching Philosophy  </c:v>
                </c:pt>
                <c:pt idx="9">
                  <c:v>Summation of Practicum </c:v>
                </c:pt>
                <c:pt idx="10">
                  <c:v>Final Teacher Evaluation</c:v>
                </c:pt>
              </c:strCache>
            </c:strRef>
          </c:cat>
          <c:val>
            <c:numRef>
              <c:f>'Derek Morgan'!$B$2:$L$2</c:f>
              <c:numCache>
                <c:formatCode>General</c:formatCode>
                <c:ptCount val="11"/>
                <c:pt idx="0">
                  <c:v>16.0</c:v>
                </c:pt>
                <c:pt idx="1">
                  <c:v>21.0</c:v>
                </c:pt>
                <c:pt idx="2">
                  <c:v>118.0</c:v>
                </c:pt>
                <c:pt idx="3">
                  <c:v>50.0</c:v>
                </c:pt>
                <c:pt idx="4">
                  <c:v>72.0</c:v>
                </c:pt>
                <c:pt idx="5">
                  <c:v>92.0</c:v>
                </c:pt>
                <c:pt idx="6">
                  <c:v>19.0</c:v>
                </c:pt>
                <c:pt idx="7">
                  <c:v>45.0</c:v>
                </c:pt>
                <c:pt idx="8">
                  <c:v>74.0</c:v>
                </c:pt>
                <c:pt idx="9">
                  <c:v>94.0</c:v>
                </c:pt>
                <c:pt idx="10">
                  <c:v>83.0</c:v>
                </c:pt>
              </c:numCache>
            </c:numRef>
          </c:val>
        </c:ser>
        <c:ser>
          <c:idx val="2"/>
          <c:order val="1"/>
          <c:tx>
            <c:v>Total # of Points Possible</c:v>
          </c:tx>
          <c:invertIfNegative val="0"/>
          <c:cat>
            <c:strRef>
              <c:f>'Derek Morgan'!$B$1:$L$1</c:f>
              <c:strCache>
                <c:ptCount val="11"/>
                <c:pt idx="0">
                  <c:v>Pop Quizes</c:v>
                </c:pt>
                <c:pt idx="1">
                  <c:v>Assigned Readings</c:v>
                </c:pt>
                <c:pt idx="2">
                  <c:v>School Demographics</c:v>
                </c:pt>
                <c:pt idx="3">
                  <c:v>Checklist of Activties </c:v>
                </c:pt>
                <c:pt idx="4">
                  <c:v>Midterm Exam</c:v>
                </c:pt>
                <c:pt idx="5">
                  <c:v>Classroom Management Plan</c:v>
                </c:pt>
                <c:pt idx="6">
                  <c:v>Random Quiz</c:v>
                </c:pt>
                <c:pt idx="7">
                  <c:v>Teacher Interview</c:v>
                </c:pt>
                <c:pt idx="8">
                  <c:v>Teaching Philosophy  </c:v>
                </c:pt>
                <c:pt idx="9">
                  <c:v>Summation of Practicum </c:v>
                </c:pt>
                <c:pt idx="10">
                  <c:v>Final Teacher Evaluation</c:v>
                </c:pt>
              </c:strCache>
            </c:strRef>
          </c:cat>
          <c:val>
            <c:numRef>
              <c:f>'Derek Morgan'!$B$4:$L$4</c:f>
              <c:numCache>
                <c:formatCode>General</c:formatCode>
                <c:ptCount val="11"/>
                <c:pt idx="0">
                  <c:v>25.0</c:v>
                </c:pt>
                <c:pt idx="1">
                  <c:v>25.0</c:v>
                </c:pt>
                <c:pt idx="2">
                  <c:v>120.0</c:v>
                </c:pt>
                <c:pt idx="3">
                  <c:v>50.0</c:v>
                </c:pt>
                <c:pt idx="4">
                  <c:v>75.0</c:v>
                </c:pt>
                <c:pt idx="5">
                  <c:v>100.0</c:v>
                </c:pt>
                <c:pt idx="6">
                  <c:v>20.0</c:v>
                </c:pt>
                <c:pt idx="7">
                  <c:v>60.0</c:v>
                </c:pt>
                <c:pt idx="8">
                  <c:v>85.0</c:v>
                </c:pt>
                <c:pt idx="9">
                  <c:v>100.0</c:v>
                </c:pt>
                <c:pt idx="10">
                  <c:v>100.0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221256"/>
        <c:axId val="2065226744"/>
      </c:barChart>
      <c:catAx>
        <c:axId val="2065221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Assignments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2065226744"/>
        <c:crosses val="autoZero"/>
        <c:auto val="1"/>
        <c:lblAlgn val="ctr"/>
        <c:lblOffset val="100"/>
        <c:noMultiLvlLbl val="0"/>
      </c:catAx>
      <c:valAx>
        <c:axId val="20652267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aseline="0"/>
                  <a:t>Number of Points Possible</a:t>
                </a:r>
              </a:p>
              <a:p>
                <a:pPr>
                  <a:defRPr/>
                </a:pP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0652212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Jennifer Jareau</a:t>
            </a:r>
            <a:endParaRPr lang="en-US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Jennifer's Scores</c:v>
          </c:tx>
          <c:invertIfNegative val="0"/>
          <c:cat>
            <c:strRef>
              <c:f>'Jennifer Jareau'!$B$1:$L$1</c:f>
              <c:strCache>
                <c:ptCount val="11"/>
                <c:pt idx="0">
                  <c:v>Pop Quizes</c:v>
                </c:pt>
                <c:pt idx="1">
                  <c:v>Assigned Readings</c:v>
                </c:pt>
                <c:pt idx="2">
                  <c:v>School Demographics</c:v>
                </c:pt>
                <c:pt idx="3">
                  <c:v>Checklist of Activties </c:v>
                </c:pt>
                <c:pt idx="4">
                  <c:v>Midterm Exam</c:v>
                </c:pt>
                <c:pt idx="5">
                  <c:v>Classroom Management Plan</c:v>
                </c:pt>
                <c:pt idx="6">
                  <c:v>Random Quiz</c:v>
                </c:pt>
                <c:pt idx="7">
                  <c:v>Teacher Interview</c:v>
                </c:pt>
                <c:pt idx="8">
                  <c:v>Teaching Philosophy  </c:v>
                </c:pt>
                <c:pt idx="9">
                  <c:v>Summation of Practicum </c:v>
                </c:pt>
                <c:pt idx="10">
                  <c:v>Final Teacher Evaluation</c:v>
                </c:pt>
              </c:strCache>
            </c:strRef>
          </c:cat>
          <c:val>
            <c:numRef>
              <c:f>'Jennifer Jareau'!$B$2:$L$2</c:f>
              <c:numCache>
                <c:formatCode>General</c:formatCode>
                <c:ptCount val="11"/>
                <c:pt idx="0">
                  <c:v>12.0</c:v>
                </c:pt>
                <c:pt idx="1">
                  <c:v>18.0</c:v>
                </c:pt>
                <c:pt idx="2">
                  <c:v>114.0</c:v>
                </c:pt>
                <c:pt idx="3">
                  <c:v>45.0</c:v>
                </c:pt>
                <c:pt idx="4">
                  <c:v>61.0</c:v>
                </c:pt>
                <c:pt idx="5">
                  <c:v>87.0</c:v>
                </c:pt>
                <c:pt idx="6">
                  <c:v>16.0</c:v>
                </c:pt>
                <c:pt idx="7">
                  <c:v>60.0</c:v>
                </c:pt>
                <c:pt idx="8">
                  <c:v>79.0</c:v>
                </c:pt>
                <c:pt idx="9">
                  <c:v>96.0</c:v>
                </c:pt>
                <c:pt idx="10">
                  <c:v>97.0</c:v>
                </c:pt>
              </c:numCache>
            </c:numRef>
          </c:val>
        </c:ser>
        <c:ser>
          <c:idx val="2"/>
          <c:order val="1"/>
          <c:tx>
            <c:v>Total # of Points Possible</c:v>
          </c:tx>
          <c:invertIfNegative val="0"/>
          <c:cat>
            <c:strRef>
              <c:f>'Jennifer Jareau'!$B$1:$L$1</c:f>
              <c:strCache>
                <c:ptCount val="11"/>
                <c:pt idx="0">
                  <c:v>Pop Quizes</c:v>
                </c:pt>
                <c:pt idx="1">
                  <c:v>Assigned Readings</c:v>
                </c:pt>
                <c:pt idx="2">
                  <c:v>School Demographics</c:v>
                </c:pt>
                <c:pt idx="3">
                  <c:v>Checklist of Activties </c:v>
                </c:pt>
                <c:pt idx="4">
                  <c:v>Midterm Exam</c:v>
                </c:pt>
                <c:pt idx="5">
                  <c:v>Classroom Management Plan</c:v>
                </c:pt>
                <c:pt idx="6">
                  <c:v>Random Quiz</c:v>
                </c:pt>
                <c:pt idx="7">
                  <c:v>Teacher Interview</c:v>
                </c:pt>
                <c:pt idx="8">
                  <c:v>Teaching Philosophy  </c:v>
                </c:pt>
                <c:pt idx="9">
                  <c:v>Summation of Practicum </c:v>
                </c:pt>
                <c:pt idx="10">
                  <c:v>Final Teacher Evaluation</c:v>
                </c:pt>
              </c:strCache>
            </c:strRef>
          </c:cat>
          <c:val>
            <c:numRef>
              <c:f>'Jennifer Jareau'!$B$4:$L$4</c:f>
              <c:numCache>
                <c:formatCode>General</c:formatCode>
                <c:ptCount val="11"/>
                <c:pt idx="0">
                  <c:v>25.0</c:v>
                </c:pt>
                <c:pt idx="1">
                  <c:v>25.0</c:v>
                </c:pt>
                <c:pt idx="2">
                  <c:v>120.0</c:v>
                </c:pt>
                <c:pt idx="3">
                  <c:v>50.0</c:v>
                </c:pt>
                <c:pt idx="4">
                  <c:v>75.0</c:v>
                </c:pt>
                <c:pt idx="5">
                  <c:v>100.0</c:v>
                </c:pt>
                <c:pt idx="6">
                  <c:v>20.0</c:v>
                </c:pt>
                <c:pt idx="7">
                  <c:v>60.0</c:v>
                </c:pt>
                <c:pt idx="8">
                  <c:v>85.0</c:v>
                </c:pt>
                <c:pt idx="9">
                  <c:v>100.0</c:v>
                </c:pt>
                <c:pt idx="10">
                  <c:v>100.0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0011736"/>
        <c:axId val="2110017224"/>
      </c:barChart>
      <c:catAx>
        <c:axId val="2110011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Assignments</a:t>
                </a:r>
              </a:p>
            </c:rich>
          </c:tx>
          <c:layout>
            <c:manualLayout>
              <c:xMode val="edge"/>
              <c:yMode val="edge"/>
              <c:x val="0.333265966754156"/>
              <c:y val="0.87037037037037"/>
            </c:manualLayout>
          </c:layout>
          <c:overlay val="0"/>
        </c:title>
        <c:majorTickMark val="out"/>
        <c:minorTickMark val="none"/>
        <c:tickLblPos val="nextTo"/>
        <c:crossAx val="2110017224"/>
        <c:crosses val="autoZero"/>
        <c:auto val="1"/>
        <c:lblAlgn val="ctr"/>
        <c:lblOffset val="100"/>
        <c:noMultiLvlLbl val="0"/>
      </c:catAx>
      <c:valAx>
        <c:axId val="21100172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Points Possible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100117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Spencer Reid</a:t>
            </a:r>
            <a:endParaRPr lang="en-US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Spencer's Scores</c:v>
          </c:tx>
          <c:invertIfNegative val="0"/>
          <c:cat>
            <c:strRef>
              <c:f>'Spencer Reid'!$B$1:$L$1</c:f>
              <c:strCache>
                <c:ptCount val="11"/>
                <c:pt idx="0">
                  <c:v>Pop Quizes</c:v>
                </c:pt>
                <c:pt idx="1">
                  <c:v>Assigned Readings</c:v>
                </c:pt>
                <c:pt idx="2">
                  <c:v>School Demographics</c:v>
                </c:pt>
                <c:pt idx="3">
                  <c:v>Checklist of Activties </c:v>
                </c:pt>
                <c:pt idx="4">
                  <c:v>Midterm Exam</c:v>
                </c:pt>
                <c:pt idx="5">
                  <c:v>Classroom Management Plan</c:v>
                </c:pt>
                <c:pt idx="6">
                  <c:v>Random Quiz</c:v>
                </c:pt>
                <c:pt idx="7">
                  <c:v>Teacher Interview</c:v>
                </c:pt>
                <c:pt idx="8">
                  <c:v>Teaching Philosophy  </c:v>
                </c:pt>
                <c:pt idx="9">
                  <c:v>Summation of Practicum </c:v>
                </c:pt>
                <c:pt idx="10">
                  <c:v>Final Teacher Evaluation</c:v>
                </c:pt>
              </c:strCache>
            </c:strRef>
          </c:cat>
          <c:val>
            <c:numRef>
              <c:f>'Spencer Reid'!$B$2:$L$2</c:f>
              <c:numCache>
                <c:formatCode>General</c:formatCode>
                <c:ptCount val="11"/>
                <c:pt idx="0">
                  <c:v>16.0</c:v>
                </c:pt>
                <c:pt idx="1">
                  <c:v>20.0</c:v>
                </c:pt>
                <c:pt idx="2">
                  <c:v>112.0</c:v>
                </c:pt>
                <c:pt idx="3">
                  <c:v>40.0</c:v>
                </c:pt>
                <c:pt idx="4">
                  <c:v>70.0</c:v>
                </c:pt>
                <c:pt idx="5">
                  <c:v>79.0</c:v>
                </c:pt>
                <c:pt idx="6">
                  <c:v>15.0</c:v>
                </c:pt>
                <c:pt idx="7">
                  <c:v>56.0</c:v>
                </c:pt>
                <c:pt idx="8">
                  <c:v>77.0</c:v>
                </c:pt>
                <c:pt idx="9">
                  <c:v>98.0</c:v>
                </c:pt>
                <c:pt idx="10">
                  <c:v>94.0</c:v>
                </c:pt>
              </c:numCache>
            </c:numRef>
          </c:val>
        </c:ser>
        <c:ser>
          <c:idx val="2"/>
          <c:order val="1"/>
          <c:tx>
            <c:v>Total # of Points Possible</c:v>
          </c:tx>
          <c:invertIfNegative val="0"/>
          <c:cat>
            <c:strRef>
              <c:f>'Spencer Reid'!$B$1:$L$1</c:f>
              <c:strCache>
                <c:ptCount val="11"/>
                <c:pt idx="0">
                  <c:v>Pop Quizes</c:v>
                </c:pt>
                <c:pt idx="1">
                  <c:v>Assigned Readings</c:v>
                </c:pt>
                <c:pt idx="2">
                  <c:v>School Demographics</c:v>
                </c:pt>
                <c:pt idx="3">
                  <c:v>Checklist of Activties </c:v>
                </c:pt>
                <c:pt idx="4">
                  <c:v>Midterm Exam</c:v>
                </c:pt>
                <c:pt idx="5">
                  <c:v>Classroom Management Plan</c:v>
                </c:pt>
                <c:pt idx="6">
                  <c:v>Random Quiz</c:v>
                </c:pt>
                <c:pt idx="7">
                  <c:v>Teacher Interview</c:v>
                </c:pt>
                <c:pt idx="8">
                  <c:v>Teaching Philosophy  </c:v>
                </c:pt>
                <c:pt idx="9">
                  <c:v>Summation of Practicum </c:v>
                </c:pt>
                <c:pt idx="10">
                  <c:v>Final Teacher Evaluation</c:v>
                </c:pt>
              </c:strCache>
            </c:strRef>
          </c:cat>
          <c:val>
            <c:numRef>
              <c:f>'Spencer Reid'!$B$4:$L$4</c:f>
              <c:numCache>
                <c:formatCode>General</c:formatCode>
                <c:ptCount val="11"/>
                <c:pt idx="0">
                  <c:v>25.0</c:v>
                </c:pt>
                <c:pt idx="1">
                  <c:v>25.0</c:v>
                </c:pt>
                <c:pt idx="2">
                  <c:v>120.0</c:v>
                </c:pt>
                <c:pt idx="3">
                  <c:v>50.0</c:v>
                </c:pt>
                <c:pt idx="4">
                  <c:v>75.0</c:v>
                </c:pt>
                <c:pt idx="5">
                  <c:v>100.0</c:v>
                </c:pt>
                <c:pt idx="6">
                  <c:v>20.0</c:v>
                </c:pt>
                <c:pt idx="7">
                  <c:v>60.0</c:v>
                </c:pt>
                <c:pt idx="8">
                  <c:v>85.0</c:v>
                </c:pt>
                <c:pt idx="9">
                  <c:v>100.0</c:v>
                </c:pt>
                <c:pt idx="10">
                  <c:v>100.0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0076520"/>
        <c:axId val="2110082008"/>
      </c:barChart>
      <c:catAx>
        <c:axId val="2110076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Assignments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2110082008"/>
        <c:crosses val="autoZero"/>
        <c:auto val="1"/>
        <c:lblAlgn val="ctr"/>
        <c:lblOffset val="100"/>
        <c:noMultiLvlLbl val="0"/>
      </c:catAx>
      <c:valAx>
        <c:axId val="21100820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Points Possible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100765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Penelope Garcia</a:t>
            </a:r>
            <a:endParaRPr lang="en-US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Penelope's Scores</c:v>
          </c:tx>
          <c:invertIfNegative val="0"/>
          <c:cat>
            <c:strRef>
              <c:f>'Penelope Garcia'!$B$1:$L$1</c:f>
              <c:strCache>
                <c:ptCount val="11"/>
                <c:pt idx="0">
                  <c:v>Pop Quizes</c:v>
                </c:pt>
                <c:pt idx="1">
                  <c:v>Assigned Readings</c:v>
                </c:pt>
                <c:pt idx="2">
                  <c:v>School Demographics</c:v>
                </c:pt>
                <c:pt idx="3">
                  <c:v>Checklist of Activties </c:v>
                </c:pt>
                <c:pt idx="4">
                  <c:v>Midterm Exam</c:v>
                </c:pt>
                <c:pt idx="5">
                  <c:v>Classroom Management Plan</c:v>
                </c:pt>
                <c:pt idx="6">
                  <c:v>Random Quiz</c:v>
                </c:pt>
                <c:pt idx="7">
                  <c:v>Teacher Interview</c:v>
                </c:pt>
                <c:pt idx="8">
                  <c:v>Teaching Philosophy  </c:v>
                </c:pt>
                <c:pt idx="9">
                  <c:v>Summation of Practicum </c:v>
                </c:pt>
                <c:pt idx="10">
                  <c:v>Final Teacher Evaluation</c:v>
                </c:pt>
              </c:strCache>
            </c:strRef>
          </c:cat>
          <c:val>
            <c:numRef>
              <c:f>'Penelope Garcia'!$B$2:$L$2</c:f>
              <c:numCache>
                <c:formatCode>General</c:formatCode>
                <c:ptCount val="11"/>
                <c:pt idx="0">
                  <c:v>14.0</c:v>
                </c:pt>
                <c:pt idx="1">
                  <c:v>18.0</c:v>
                </c:pt>
                <c:pt idx="2">
                  <c:v>119.0</c:v>
                </c:pt>
                <c:pt idx="3">
                  <c:v>48.0</c:v>
                </c:pt>
                <c:pt idx="4">
                  <c:v>74.0</c:v>
                </c:pt>
                <c:pt idx="5">
                  <c:v>87.0</c:v>
                </c:pt>
                <c:pt idx="6">
                  <c:v>14.0</c:v>
                </c:pt>
                <c:pt idx="7">
                  <c:v>58.0</c:v>
                </c:pt>
                <c:pt idx="8">
                  <c:v>83.0</c:v>
                </c:pt>
                <c:pt idx="9">
                  <c:v>94.0</c:v>
                </c:pt>
                <c:pt idx="10">
                  <c:v>89.0</c:v>
                </c:pt>
              </c:numCache>
            </c:numRef>
          </c:val>
        </c:ser>
        <c:ser>
          <c:idx val="2"/>
          <c:order val="1"/>
          <c:tx>
            <c:v>Total # of Points Possible</c:v>
          </c:tx>
          <c:invertIfNegative val="0"/>
          <c:cat>
            <c:strRef>
              <c:f>'Penelope Garcia'!$B$1:$L$1</c:f>
              <c:strCache>
                <c:ptCount val="11"/>
                <c:pt idx="0">
                  <c:v>Pop Quizes</c:v>
                </c:pt>
                <c:pt idx="1">
                  <c:v>Assigned Readings</c:v>
                </c:pt>
                <c:pt idx="2">
                  <c:v>School Demographics</c:v>
                </c:pt>
                <c:pt idx="3">
                  <c:v>Checklist of Activties </c:v>
                </c:pt>
                <c:pt idx="4">
                  <c:v>Midterm Exam</c:v>
                </c:pt>
                <c:pt idx="5">
                  <c:v>Classroom Management Plan</c:v>
                </c:pt>
                <c:pt idx="6">
                  <c:v>Random Quiz</c:v>
                </c:pt>
                <c:pt idx="7">
                  <c:v>Teacher Interview</c:v>
                </c:pt>
                <c:pt idx="8">
                  <c:v>Teaching Philosophy  </c:v>
                </c:pt>
                <c:pt idx="9">
                  <c:v>Summation of Practicum </c:v>
                </c:pt>
                <c:pt idx="10">
                  <c:v>Final Teacher Evaluation</c:v>
                </c:pt>
              </c:strCache>
            </c:strRef>
          </c:cat>
          <c:val>
            <c:numRef>
              <c:f>'Penelope Garcia'!$B$4:$L$4</c:f>
              <c:numCache>
                <c:formatCode>General</c:formatCode>
                <c:ptCount val="11"/>
                <c:pt idx="0">
                  <c:v>25.0</c:v>
                </c:pt>
                <c:pt idx="1">
                  <c:v>25.0</c:v>
                </c:pt>
                <c:pt idx="2">
                  <c:v>120.0</c:v>
                </c:pt>
                <c:pt idx="3">
                  <c:v>50.0</c:v>
                </c:pt>
                <c:pt idx="4">
                  <c:v>75.0</c:v>
                </c:pt>
                <c:pt idx="5">
                  <c:v>100.0</c:v>
                </c:pt>
                <c:pt idx="6">
                  <c:v>20.0</c:v>
                </c:pt>
                <c:pt idx="7">
                  <c:v>60.0</c:v>
                </c:pt>
                <c:pt idx="8">
                  <c:v>85.0</c:v>
                </c:pt>
                <c:pt idx="9">
                  <c:v>100.0</c:v>
                </c:pt>
                <c:pt idx="10">
                  <c:v>100.0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0131128"/>
        <c:axId val="2110136616"/>
      </c:barChart>
      <c:catAx>
        <c:axId val="2110131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Assignments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2110136616"/>
        <c:crosses val="autoZero"/>
        <c:auto val="1"/>
        <c:lblAlgn val="ctr"/>
        <c:lblOffset val="100"/>
        <c:noMultiLvlLbl val="0"/>
      </c:catAx>
      <c:valAx>
        <c:axId val="21101366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 of</a:t>
                </a:r>
                <a:r>
                  <a:rPr lang="en-US" baseline="0"/>
                  <a:t> Points Possible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1013112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David Rossi</a:t>
            </a:r>
            <a:endParaRPr lang="en-US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David's Scores</c:v>
          </c:tx>
          <c:invertIfNegative val="0"/>
          <c:cat>
            <c:strRef>
              <c:f>'David Rossi'!$B$1:$L$1</c:f>
              <c:strCache>
                <c:ptCount val="11"/>
                <c:pt idx="0">
                  <c:v>Pop Quizes</c:v>
                </c:pt>
                <c:pt idx="1">
                  <c:v>Assigned Readings</c:v>
                </c:pt>
                <c:pt idx="2">
                  <c:v>School Demographics</c:v>
                </c:pt>
                <c:pt idx="3">
                  <c:v>Checklist of Activties </c:v>
                </c:pt>
                <c:pt idx="4">
                  <c:v>Midterm Exam</c:v>
                </c:pt>
                <c:pt idx="5">
                  <c:v>Classroom Management Plan</c:v>
                </c:pt>
                <c:pt idx="6">
                  <c:v>Random Quiz</c:v>
                </c:pt>
                <c:pt idx="7">
                  <c:v>Teacher Interview</c:v>
                </c:pt>
                <c:pt idx="8">
                  <c:v>Teaching Philosophy  </c:v>
                </c:pt>
                <c:pt idx="9">
                  <c:v>Summation of Practicum </c:v>
                </c:pt>
                <c:pt idx="10">
                  <c:v>Final Teacher Evaluation</c:v>
                </c:pt>
              </c:strCache>
            </c:strRef>
          </c:cat>
          <c:val>
            <c:numRef>
              <c:f>'David Rossi'!$B$2:$L$2</c:f>
              <c:numCache>
                <c:formatCode>General</c:formatCode>
                <c:ptCount val="11"/>
                <c:pt idx="0">
                  <c:v>13.0</c:v>
                </c:pt>
                <c:pt idx="1">
                  <c:v>17.0</c:v>
                </c:pt>
                <c:pt idx="2">
                  <c:v>118.0</c:v>
                </c:pt>
                <c:pt idx="3">
                  <c:v>49.0</c:v>
                </c:pt>
                <c:pt idx="4">
                  <c:v>72.0</c:v>
                </c:pt>
                <c:pt idx="5">
                  <c:v>85.0</c:v>
                </c:pt>
                <c:pt idx="6">
                  <c:v>17.0</c:v>
                </c:pt>
                <c:pt idx="7">
                  <c:v>52.0</c:v>
                </c:pt>
                <c:pt idx="8">
                  <c:v>69.0</c:v>
                </c:pt>
                <c:pt idx="9">
                  <c:v>89.0</c:v>
                </c:pt>
                <c:pt idx="10">
                  <c:v>76.0</c:v>
                </c:pt>
              </c:numCache>
            </c:numRef>
          </c:val>
        </c:ser>
        <c:ser>
          <c:idx val="2"/>
          <c:order val="1"/>
          <c:tx>
            <c:v>Total # of Points Possible</c:v>
          </c:tx>
          <c:invertIfNegative val="0"/>
          <c:cat>
            <c:strRef>
              <c:f>'David Rossi'!$B$1:$L$1</c:f>
              <c:strCache>
                <c:ptCount val="11"/>
                <c:pt idx="0">
                  <c:v>Pop Quizes</c:v>
                </c:pt>
                <c:pt idx="1">
                  <c:v>Assigned Readings</c:v>
                </c:pt>
                <c:pt idx="2">
                  <c:v>School Demographics</c:v>
                </c:pt>
                <c:pt idx="3">
                  <c:v>Checklist of Activties </c:v>
                </c:pt>
                <c:pt idx="4">
                  <c:v>Midterm Exam</c:v>
                </c:pt>
                <c:pt idx="5">
                  <c:v>Classroom Management Plan</c:v>
                </c:pt>
                <c:pt idx="6">
                  <c:v>Random Quiz</c:v>
                </c:pt>
                <c:pt idx="7">
                  <c:v>Teacher Interview</c:v>
                </c:pt>
                <c:pt idx="8">
                  <c:v>Teaching Philosophy  </c:v>
                </c:pt>
                <c:pt idx="9">
                  <c:v>Summation of Practicum </c:v>
                </c:pt>
                <c:pt idx="10">
                  <c:v>Final Teacher Evaluation</c:v>
                </c:pt>
              </c:strCache>
            </c:strRef>
          </c:cat>
          <c:val>
            <c:numRef>
              <c:f>'David Rossi'!$B$4:$L$4</c:f>
              <c:numCache>
                <c:formatCode>General</c:formatCode>
                <c:ptCount val="11"/>
                <c:pt idx="0">
                  <c:v>25.0</c:v>
                </c:pt>
                <c:pt idx="1">
                  <c:v>25.0</c:v>
                </c:pt>
                <c:pt idx="2">
                  <c:v>120.0</c:v>
                </c:pt>
                <c:pt idx="3">
                  <c:v>50.0</c:v>
                </c:pt>
                <c:pt idx="4">
                  <c:v>75.0</c:v>
                </c:pt>
                <c:pt idx="5">
                  <c:v>100.0</c:v>
                </c:pt>
                <c:pt idx="6">
                  <c:v>20.0</c:v>
                </c:pt>
                <c:pt idx="7">
                  <c:v>60.0</c:v>
                </c:pt>
                <c:pt idx="8">
                  <c:v>85.0</c:v>
                </c:pt>
                <c:pt idx="9">
                  <c:v>100.0</c:v>
                </c:pt>
                <c:pt idx="10">
                  <c:v>100.0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0186152"/>
        <c:axId val="2110191640"/>
      </c:barChart>
      <c:catAx>
        <c:axId val="2110186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Assignments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2110191640"/>
        <c:crosses val="autoZero"/>
        <c:auto val="1"/>
        <c:lblAlgn val="ctr"/>
        <c:lblOffset val="100"/>
        <c:noMultiLvlLbl val="0"/>
      </c:catAx>
      <c:valAx>
        <c:axId val="21101916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 of Points Possible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101861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Emily Prentiss</a:t>
            </a:r>
            <a:endParaRPr lang="en-US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Emily's Scores</c:v>
          </c:tx>
          <c:invertIfNegative val="0"/>
          <c:cat>
            <c:strRef>
              <c:f>'Emily Prentiss'!$B$1:$L$1</c:f>
              <c:strCache>
                <c:ptCount val="11"/>
                <c:pt idx="0">
                  <c:v>Pop Quizes</c:v>
                </c:pt>
                <c:pt idx="1">
                  <c:v>Assigned Readings</c:v>
                </c:pt>
                <c:pt idx="2">
                  <c:v>School Demographics</c:v>
                </c:pt>
                <c:pt idx="3">
                  <c:v>Checklist of Activties </c:v>
                </c:pt>
                <c:pt idx="4">
                  <c:v>Midterm Exam</c:v>
                </c:pt>
                <c:pt idx="5">
                  <c:v>Classroom Management Plan</c:v>
                </c:pt>
                <c:pt idx="6">
                  <c:v>Random Quiz</c:v>
                </c:pt>
                <c:pt idx="7">
                  <c:v>Teacher Interview</c:v>
                </c:pt>
                <c:pt idx="8">
                  <c:v>Teaching Philosophy  </c:v>
                </c:pt>
                <c:pt idx="9">
                  <c:v>Summation of Practicum </c:v>
                </c:pt>
                <c:pt idx="10">
                  <c:v>Final Teacher Evaluation</c:v>
                </c:pt>
              </c:strCache>
            </c:strRef>
          </c:cat>
          <c:val>
            <c:numRef>
              <c:f>'Emily Prentiss'!$B$2:$L$2</c:f>
              <c:numCache>
                <c:formatCode>General</c:formatCode>
                <c:ptCount val="11"/>
                <c:pt idx="0">
                  <c:v>18.0</c:v>
                </c:pt>
                <c:pt idx="1">
                  <c:v>18.0</c:v>
                </c:pt>
                <c:pt idx="2">
                  <c:v>120.0</c:v>
                </c:pt>
                <c:pt idx="3">
                  <c:v>50.0</c:v>
                </c:pt>
                <c:pt idx="4">
                  <c:v>69.0</c:v>
                </c:pt>
                <c:pt idx="5">
                  <c:v>86.0</c:v>
                </c:pt>
                <c:pt idx="6">
                  <c:v>15.0</c:v>
                </c:pt>
                <c:pt idx="7">
                  <c:v>57.0</c:v>
                </c:pt>
                <c:pt idx="8">
                  <c:v>82.0</c:v>
                </c:pt>
                <c:pt idx="9">
                  <c:v>94.0</c:v>
                </c:pt>
                <c:pt idx="10">
                  <c:v>89.0</c:v>
                </c:pt>
              </c:numCache>
            </c:numRef>
          </c:val>
        </c:ser>
        <c:ser>
          <c:idx val="2"/>
          <c:order val="1"/>
          <c:tx>
            <c:v>Total # of Points Possible</c:v>
          </c:tx>
          <c:invertIfNegative val="0"/>
          <c:cat>
            <c:strRef>
              <c:f>'Emily Prentiss'!$B$1:$L$1</c:f>
              <c:strCache>
                <c:ptCount val="11"/>
                <c:pt idx="0">
                  <c:v>Pop Quizes</c:v>
                </c:pt>
                <c:pt idx="1">
                  <c:v>Assigned Readings</c:v>
                </c:pt>
                <c:pt idx="2">
                  <c:v>School Demographics</c:v>
                </c:pt>
                <c:pt idx="3">
                  <c:v>Checklist of Activties </c:v>
                </c:pt>
                <c:pt idx="4">
                  <c:v>Midterm Exam</c:v>
                </c:pt>
                <c:pt idx="5">
                  <c:v>Classroom Management Plan</c:v>
                </c:pt>
                <c:pt idx="6">
                  <c:v>Random Quiz</c:v>
                </c:pt>
                <c:pt idx="7">
                  <c:v>Teacher Interview</c:v>
                </c:pt>
                <c:pt idx="8">
                  <c:v>Teaching Philosophy  </c:v>
                </c:pt>
                <c:pt idx="9">
                  <c:v>Summation of Practicum </c:v>
                </c:pt>
                <c:pt idx="10">
                  <c:v>Final Teacher Evaluation</c:v>
                </c:pt>
              </c:strCache>
            </c:strRef>
          </c:cat>
          <c:val>
            <c:numRef>
              <c:f>'Emily Prentiss'!$B$4:$L$4</c:f>
              <c:numCache>
                <c:formatCode>General</c:formatCode>
                <c:ptCount val="11"/>
                <c:pt idx="0">
                  <c:v>25.0</c:v>
                </c:pt>
                <c:pt idx="1">
                  <c:v>25.0</c:v>
                </c:pt>
                <c:pt idx="2">
                  <c:v>120.0</c:v>
                </c:pt>
                <c:pt idx="3">
                  <c:v>50.0</c:v>
                </c:pt>
                <c:pt idx="4">
                  <c:v>75.0</c:v>
                </c:pt>
                <c:pt idx="5">
                  <c:v>100.0</c:v>
                </c:pt>
                <c:pt idx="6">
                  <c:v>20.0</c:v>
                </c:pt>
                <c:pt idx="7">
                  <c:v>60.0</c:v>
                </c:pt>
                <c:pt idx="8">
                  <c:v>85.0</c:v>
                </c:pt>
                <c:pt idx="9">
                  <c:v>100.0</c:v>
                </c:pt>
                <c:pt idx="10">
                  <c:v>100.0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0242392"/>
        <c:axId val="2110247880"/>
      </c:barChart>
      <c:catAx>
        <c:axId val="2110242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Assignments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2110247880"/>
        <c:crosses val="autoZero"/>
        <c:auto val="1"/>
        <c:lblAlgn val="ctr"/>
        <c:lblOffset val="100"/>
        <c:noMultiLvlLbl val="0"/>
      </c:catAx>
      <c:valAx>
        <c:axId val="21102478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Points Possible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102423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Jasons Gideon</a:t>
            </a:r>
            <a:endParaRPr lang="en-US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Jason's Scores</c:v>
          </c:tx>
          <c:invertIfNegative val="0"/>
          <c:cat>
            <c:strRef>
              <c:f>'Jason Gideon'!$B$1:$L$1</c:f>
              <c:strCache>
                <c:ptCount val="11"/>
                <c:pt idx="0">
                  <c:v>Pop Quizes</c:v>
                </c:pt>
                <c:pt idx="1">
                  <c:v>Assigned Readings</c:v>
                </c:pt>
                <c:pt idx="2">
                  <c:v>School Demographics</c:v>
                </c:pt>
                <c:pt idx="3">
                  <c:v>Checklist of Activties </c:v>
                </c:pt>
                <c:pt idx="4">
                  <c:v>Midterm Exam</c:v>
                </c:pt>
                <c:pt idx="5">
                  <c:v>Classroom Management Plan</c:v>
                </c:pt>
                <c:pt idx="6">
                  <c:v>Random Quiz</c:v>
                </c:pt>
                <c:pt idx="7">
                  <c:v>Teacher Interview</c:v>
                </c:pt>
                <c:pt idx="8">
                  <c:v>Teaching Philosophy  </c:v>
                </c:pt>
                <c:pt idx="9">
                  <c:v>Summation of Practicum </c:v>
                </c:pt>
                <c:pt idx="10">
                  <c:v>Final Teacher Evaluation</c:v>
                </c:pt>
              </c:strCache>
            </c:strRef>
          </c:cat>
          <c:val>
            <c:numRef>
              <c:f>'Jason Gideon'!$B$2:$L$2</c:f>
              <c:numCache>
                <c:formatCode>General</c:formatCode>
                <c:ptCount val="11"/>
                <c:pt idx="0">
                  <c:v>10.0</c:v>
                </c:pt>
                <c:pt idx="1">
                  <c:v>19.0</c:v>
                </c:pt>
                <c:pt idx="2">
                  <c:v>118.0</c:v>
                </c:pt>
                <c:pt idx="3">
                  <c:v>45.0</c:v>
                </c:pt>
                <c:pt idx="4">
                  <c:v>68.0</c:v>
                </c:pt>
                <c:pt idx="5">
                  <c:v>95.0</c:v>
                </c:pt>
                <c:pt idx="6">
                  <c:v>16.0</c:v>
                </c:pt>
                <c:pt idx="7">
                  <c:v>59.0</c:v>
                </c:pt>
                <c:pt idx="8">
                  <c:v>76.0</c:v>
                </c:pt>
                <c:pt idx="9">
                  <c:v>92.0</c:v>
                </c:pt>
                <c:pt idx="10">
                  <c:v>93.0</c:v>
                </c:pt>
              </c:numCache>
            </c:numRef>
          </c:val>
        </c:ser>
        <c:ser>
          <c:idx val="2"/>
          <c:order val="1"/>
          <c:tx>
            <c:v>Total # of Points Possible</c:v>
          </c:tx>
          <c:invertIfNegative val="0"/>
          <c:cat>
            <c:strRef>
              <c:f>'Jason Gideon'!$B$1:$L$1</c:f>
              <c:strCache>
                <c:ptCount val="11"/>
                <c:pt idx="0">
                  <c:v>Pop Quizes</c:v>
                </c:pt>
                <c:pt idx="1">
                  <c:v>Assigned Readings</c:v>
                </c:pt>
                <c:pt idx="2">
                  <c:v>School Demographics</c:v>
                </c:pt>
                <c:pt idx="3">
                  <c:v>Checklist of Activties </c:v>
                </c:pt>
                <c:pt idx="4">
                  <c:v>Midterm Exam</c:v>
                </c:pt>
                <c:pt idx="5">
                  <c:v>Classroom Management Plan</c:v>
                </c:pt>
                <c:pt idx="6">
                  <c:v>Random Quiz</c:v>
                </c:pt>
                <c:pt idx="7">
                  <c:v>Teacher Interview</c:v>
                </c:pt>
                <c:pt idx="8">
                  <c:v>Teaching Philosophy  </c:v>
                </c:pt>
                <c:pt idx="9">
                  <c:v>Summation of Practicum </c:v>
                </c:pt>
                <c:pt idx="10">
                  <c:v>Final Teacher Evaluation</c:v>
                </c:pt>
              </c:strCache>
            </c:strRef>
          </c:cat>
          <c:val>
            <c:numRef>
              <c:f>'Jason Gideon'!$B$4:$L$4</c:f>
              <c:numCache>
                <c:formatCode>General</c:formatCode>
                <c:ptCount val="11"/>
                <c:pt idx="0">
                  <c:v>25.0</c:v>
                </c:pt>
                <c:pt idx="1">
                  <c:v>25.0</c:v>
                </c:pt>
                <c:pt idx="2">
                  <c:v>120.0</c:v>
                </c:pt>
                <c:pt idx="3">
                  <c:v>50.0</c:v>
                </c:pt>
                <c:pt idx="4">
                  <c:v>75.0</c:v>
                </c:pt>
                <c:pt idx="5">
                  <c:v>100.0</c:v>
                </c:pt>
                <c:pt idx="6">
                  <c:v>20.0</c:v>
                </c:pt>
                <c:pt idx="7">
                  <c:v>60.0</c:v>
                </c:pt>
                <c:pt idx="8">
                  <c:v>85.0</c:v>
                </c:pt>
                <c:pt idx="9">
                  <c:v>100.0</c:v>
                </c:pt>
                <c:pt idx="10">
                  <c:v>100.0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265528"/>
        <c:axId val="2065270968"/>
      </c:barChart>
      <c:catAx>
        <c:axId val="2065265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Assignments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2065270968"/>
        <c:crosses val="autoZero"/>
        <c:auto val="1"/>
        <c:lblAlgn val="ctr"/>
        <c:lblOffset val="100"/>
        <c:noMultiLvlLbl val="0"/>
      </c:catAx>
      <c:valAx>
        <c:axId val="20652709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Points Possible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06526552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139700</xdr:rowOff>
    </xdr:from>
    <xdr:to>
      <xdr:col>6</xdr:col>
      <xdr:colOff>508000</xdr:colOff>
      <xdr:row>32</xdr:row>
      <xdr:rowOff>139700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673100</xdr:colOff>
      <xdr:row>6</xdr:row>
      <xdr:rowOff>0</xdr:rowOff>
    </xdr:from>
    <xdr:to>
      <xdr:col>6</xdr:col>
      <xdr:colOff>1130300</xdr:colOff>
      <xdr:row>27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4</xdr:row>
      <xdr:rowOff>165100</xdr:rowOff>
    </xdr:from>
    <xdr:to>
      <xdr:col>6</xdr:col>
      <xdr:colOff>279400</xdr:colOff>
      <xdr:row>25</xdr:row>
      <xdr:rowOff>165100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</xdr:row>
      <xdr:rowOff>31750</xdr:rowOff>
    </xdr:from>
    <xdr:to>
      <xdr:col>7</xdr:col>
      <xdr:colOff>203200</xdr:colOff>
      <xdr:row>31</xdr:row>
      <xdr:rowOff>38100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596900</xdr:colOff>
      <xdr:row>4</xdr:row>
      <xdr:rowOff>184150</xdr:rowOff>
    </xdr:from>
    <xdr:to>
      <xdr:col>7</xdr:col>
      <xdr:colOff>647700</xdr:colOff>
      <xdr:row>27</xdr:row>
      <xdr:rowOff>101600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177800</xdr:colOff>
      <xdr:row>6</xdr:row>
      <xdr:rowOff>127000</xdr:rowOff>
    </xdr:from>
    <xdr:to>
      <xdr:col>8</xdr:col>
      <xdr:colOff>190500</xdr:colOff>
      <xdr:row>28</xdr:row>
      <xdr:rowOff>50800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5</xdr:row>
      <xdr:rowOff>127000</xdr:rowOff>
    </xdr:from>
    <xdr:to>
      <xdr:col>6</xdr:col>
      <xdr:colOff>1320800</xdr:colOff>
      <xdr:row>26</xdr:row>
      <xdr:rowOff>25400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901700</xdr:colOff>
      <xdr:row>7</xdr:row>
      <xdr:rowOff>38100</xdr:rowOff>
    </xdr:from>
    <xdr:to>
      <xdr:col>6</xdr:col>
      <xdr:colOff>1524000</xdr:colOff>
      <xdr:row>27</xdr:row>
      <xdr:rowOff>101600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139700</xdr:colOff>
      <xdr:row>5</xdr:row>
      <xdr:rowOff>25400</xdr:rowOff>
    </xdr:from>
    <xdr:to>
      <xdr:col>6</xdr:col>
      <xdr:colOff>660400</xdr:colOff>
      <xdr:row>24</xdr:row>
      <xdr:rowOff>177800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6</xdr:row>
      <xdr:rowOff>76200</xdr:rowOff>
    </xdr:from>
    <xdr:to>
      <xdr:col>6</xdr:col>
      <xdr:colOff>914400</xdr:colOff>
      <xdr:row>26</xdr:row>
      <xdr:rowOff>101600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685800</xdr:colOff>
      <xdr:row>5</xdr:row>
      <xdr:rowOff>38100</xdr:rowOff>
    </xdr:from>
    <xdr:to>
      <xdr:col>6</xdr:col>
      <xdr:colOff>685800</xdr:colOff>
      <xdr:row>23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O17" sqref="O17"/>
    </sheetView>
  </sheetViews>
  <sheetFormatPr baseColWidth="10" defaultRowHeight="15" x14ac:dyDescent="0"/>
  <cols>
    <col min="1" max="1" width="21.83203125" customWidth="1"/>
  </cols>
  <sheetData>
    <row r="1" spans="1:1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52</v>
      </c>
      <c r="G1" t="s">
        <v>5</v>
      </c>
      <c r="H1" t="s">
        <v>25</v>
      </c>
      <c r="I1" t="s">
        <v>6</v>
      </c>
      <c r="J1" t="s">
        <v>8</v>
      </c>
      <c r="K1" t="s">
        <v>9</v>
      </c>
      <c r="L1" t="s">
        <v>10</v>
      </c>
      <c r="M1" t="s">
        <v>21</v>
      </c>
      <c r="N1" t="s">
        <v>23</v>
      </c>
      <c r="O1" t="s">
        <v>22</v>
      </c>
    </row>
    <row r="2" spans="1:15">
      <c r="A2" t="s">
        <v>11</v>
      </c>
      <c r="B2">
        <v>14</v>
      </c>
      <c r="C2">
        <v>24</v>
      </c>
      <c r="D2">
        <v>116</v>
      </c>
      <c r="E2">
        <v>50</v>
      </c>
      <c r="F2">
        <v>68</v>
      </c>
      <c r="G2">
        <v>48</v>
      </c>
      <c r="H2">
        <v>17</v>
      </c>
      <c r="I2">
        <v>56</v>
      </c>
      <c r="J2">
        <v>82</v>
      </c>
      <c r="K2">
        <v>97</v>
      </c>
      <c r="L2">
        <v>93</v>
      </c>
      <c r="M2">
        <f t="shared" ref="M2:M11" si="0">SUM(B2:L2)</f>
        <v>665</v>
      </c>
      <c r="N2" s="1">
        <f>M2/M$13*100</f>
        <v>87.5</v>
      </c>
      <c r="O2" t="str">
        <f>VLOOKUP(N2,GradeScale, 2)</f>
        <v>B+</v>
      </c>
    </row>
    <row r="3" spans="1:15">
      <c r="A3" t="s">
        <v>12</v>
      </c>
      <c r="B3">
        <v>16</v>
      </c>
      <c r="C3">
        <v>21</v>
      </c>
      <c r="D3">
        <v>118</v>
      </c>
      <c r="E3">
        <v>50</v>
      </c>
      <c r="F3">
        <v>72</v>
      </c>
      <c r="G3">
        <v>92</v>
      </c>
      <c r="H3">
        <v>19</v>
      </c>
      <c r="I3">
        <v>45</v>
      </c>
      <c r="J3">
        <v>74</v>
      </c>
      <c r="K3">
        <v>94</v>
      </c>
      <c r="L3">
        <v>83</v>
      </c>
      <c r="M3">
        <f t="shared" si="0"/>
        <v>684</v>
      </c>
      <c r="N3" s="1">
        <f t="shared" ref="N3:N11" si="1">M3/M$13*100</f>
        <v>90</v>
      </c>
      <c r="O3" s="4" t="str">
        <f t="shared" ref="O3:O11" si="2">VLOOKUP(N3,$L$17:$M$28, 2)</f>
        <v>A-</v>
      </c>
    </row>
    <row r="4" spans="1:15">
      <c r="A4" t="s">
        <v>13</v>
      </c>
      <c r="B4">
        <v>12</v>
      </c>
      <c r="C4">
        <v>18</v>
      </c>
      <c r="D4">
        <v>114</v>
      </c>
      <c r="E4">
        <v>45</v>
      </c>
      <c r="F4">
        <v>61</v>
      </c>
      <c r="G4">
        <v>87</v>
      </c>
      <c r="H4">
        <v>16</v>
      </c>
      <c r="I4">
        <v>60</v>
      </c>
      <c r="J4">
        <v>79</v>
      </c>
      <c r="K4">
        <v>96</v>
      </c>
      <c r="L4">
        <v>97</v>
      </c>
      <c r="M4">
        <f t="shared" si="0"/>
        <v>685</v>
      </c>
      <c r="N4" s="1">
        <f t="shared" si="1"/>
        <v>90.131578947368425</v>
      </c>
      <c r="O4" t="str">
        <f t="shared" si="2"/>
        <v>A-</v>
      </c>
    </row>
    <row r="5" spans="1:15">
      <c r="A5" t="s">
        <v>14</v>
      </c>
      <c r="B5">
        <v>16</v>
      </c>
      <c r="C5">
        <v>20</v>
      </c>
      <c r="D5">
        <v>112</v>
      </c>
      <c r="E5">
        <v>40</v>
      </c>
      <c r="F5">
        <v>70</v>
      </c>
      <c r="G5">
        <v>79</v>
      </c>
      <c r="H5">
        <v>15</v>
      </c>
      <c r="I5">
        <v>56</v>
      </c>
      <c r="J5">
        <v>77</v>
      </c>
      <c r="K5">
        <v>98</v>
      </c>
      <c r="L5">
        <v>94</v>
      </c>
      <c r="M5">
        <f t="shared" si="0"/>
        <v>677</v>
      </c>
      <c r="N5" s="1">
        <f t="shared" si="1"/>
        <v>89.078947368421055</v>
      </c>
      <c r="O5" t="str">
        <f>VLOOKUP(N5,$L$17:$M$28, 2)</f>
        <v>B+</v>
      </c>
    </row>
    <row r="6" spans="1:15">
      <c r="A6" t="s">
        <v>15</v>
      </c>
      <c r="B6">
        <v>14</v>
      </c>
      <c r="C6">
        <v>18</v>
      </c>
      <c r="D6">
        <v>119</v>
      </c>
      <c r="E6">
        <v>48</v>
      </c>
      <c r="F6">
        <v>74</v>
      </c>
      <c r="G6">
        <v>87</v>
      </c>
      <c r="H6">
        <v>14</v>
      </c>
      <c r="I6">
        <v>58</v>
      </c>
      <c r="J6">
        <v>83</v>
      </c>
      <c r="K6">
        <v>94</v>
      </c>
      <c r="L6">
        <v>89</v>
      </c>
      <c r="M6">
        <f t="shared" si="0"/>
        <v>698</v>
      </c>
      <c r="N6" s="1">
        <f t="shared" si="1"/>
        <v>91.84210526315789</v>
      </c>
      <c r="O6" t="str">
        <f t="shared" si="2"/>
        <v>A-</v>
      </c>
    </row>
    <row r="7" spans="1:15">
      <c r="A7" t="s">
        <v>16</v>
      </c>
      <c r="B7">
        <v>13</v>
      </c>
      <c r="C7">
        <v>17</v>
      </c>
      <c r="D7">
        <v>118</v>
      </c>
      <c r="E7">
        <v>49</v>
      </c>
      <c r="F7">
        <v>72</v>
      </c>
      <c r="G7">
        <v>85</v>
      </c>
      <c r="H7">
        <v>17</v>
      </c>
      <c r="I7">
        <v>52</v>
      </c>
      <c r="J7">
        <v>69</v>
      </c>
      <c r="K7">
        <v>89</v>
      </c>
      <c r="L7">
        <v>76</v>
      </c>
      <c r="M7">
        <f t="shared" si="0"/>
        <v>657</v>
      </c>
      <c r="N7" s="1">
        <f t="shared" si="1"/>
        <v>86.44736842105263</v>
      </c>
      <c r="O7" t="str">
        <f t="shared" si="2"/>
        <v>B+</v>
      </c>
    </row>
    <row r="8" spans="1:15">
      <c r="A8" t="s">
        <v>17</v>
      </c>
      <c r="B8">
        <v>18</v>
      </c>
      <c r="C8">
        <v>18</v>
      </c>
      <c r="D8">
        <v>120</v>
      </c>
      <c r="E8">
        <v>50</v>
      </c>
      <c r="F8">
        <v>69</v>
      </c>
      <c r="G8">
        <v>86</v>
      </c>
      <c r="H8">
        <v>15</v>
      </c>
      <c r="I8">
        <v>57</v>
      </c>
      <c r="J8">
        <v>82</v>
      </c>
      <c r="K8">
        <v>94</v>
      </c>
      <c r="L8">
        <v>89</v>
      </c>
      <c r="M8">
        <f t="shared" si="0"/>
        <v>698</v>
      </c>
      <c r="N8" s="1">
        <f t="shared" si="1"/>
        <v>91.84210526315789</v>
      </c>
      <c r="O8" t="str">
        <f t="shared" si="2"/>
        <v>A-</v>
      </c>
    </row>
    <row r="9" spans="1:15">
      <c r="A9" t="s">
        <v>18</v>
      </c>
      <c r="B9">
        <v>10</v>
      </c>
      <c r="C9">
        <v>19</v>
      </c>
      <c r="D9">
        <v>118</v>
      </c>
      <c r="E9">
        <v>45</v>
      </c>
      <c r="F9">
        <v>68</v>
      </c>
      <c r="G9">
        <v>95</v>
      </c>
      <c r="H9">
        <v>16</v>
      </c>
      <c r="I9">
        <v>59</v>
      </c>
      <c r="J9">
        <v>76</v>
      </c>
      <c r="K9">
        <v>92</v>
      </c>
      <c r="L9">
        <v>93</v>
      </c>
      <c r="M9">
        <f t="shared" si="0"/>
        <v>691</v>
      </c>
      <c r="N9" s="1">
        <f t="shared" si="1"/>
        <v>90.921052631578945</v>
      </c>
      <c r="O9" t="str">
        <f t="shared" si="2"/>
        <v>A-</v>
      </c>
    </row>
    <row r="10" spans="1:15">
      <c r="A10" t="s">
        <v>19</v>
      </c>
      <c r="B10">
        <v>19</v>
      </c>
      <c r="C10">
        <v>18</v>
      </c>
      <c r="D10">
        <v>117</v>
      </c>
      <c r="E10">
        <v>48</v>
      </c>
      <c r="F10">
        <v>72</v>
      </c>
      <c r="G10">
        <v>93</v>
      </c>
      <c r="H10">
        <v>18</v>
      </c>
      <c r="I10">
        <v>50</v>
      </c>
      <c r="J10">
        <v>84</v>
      </c>
      <c r="K10">
        <v>91</v>
      </c>
      <c r="L10">
        <v>89</v>
      </c>
      <c r="M10">
        <f t="shared" si="0"/>
        <v>699</v>
      </c>
      <c r="N10" s="1">
        <f t="shared" si="1"/>
        <v>91.973684210526315</v>
      </c>
      <c r="O10" t="str">
        <f t="shared" si="2"/>
        <v>A-</v>
      </c>
    </row>
    <row r="11" spans="1:15">
      <c r="A11" t="s">
        <v>20</v>
      </c>
      <c r="B11">
        <v>18</v>
      </c>
      <c r="C11">
        <v>21</v>
      </c>
      <c r="D11">
        <v>119</v>
      </c>
      <c r="E11">
        <v>50</v>
      </c>
      <c r="F11">
        <v>65</v>
      </c>
      <c r="G11">
        <v>82</v>
      </c>
      <c r="H11">
        <v>17</v>
      </c>
      <c r="I11">
        <v>57</v>
      </c>
      <c r="J11">
        <v>81</v>
      </c>
      <c r="K11">
        <v>95</v>
      </c>
      <c r="L11">
        <v>76</v>
      </c>
      <c r="M11">
        <f t="shared" si="0"/>
        <v>681</v>
      </c>
      <c r="N11" s="1">
        <f t="shared" si="1"/>
        <v>89.605263157894726</v>
      </c>
      <c r="O11" t="str">
        <f t="shared" si="2"/>
        <v>B+</v>
      </c>
    </row>
    <row r="12" spans="1:15">
      <c r="A12" t="s">
        <v>7</v>
      </c>
      <c r="B12">
        <f>AVERAGE(B2:B11)</f>
        <v>15</v>
      </c>
      <c r="C12">
        <f>AVERAGE(C2:C11)</f>
        <v>19.399999999999999</v>
      </c>
      <c r="D12">
        <f t="shared" ref="D12:L12" si="3">AVERAGE(D2:D11)</f>
        <v>117.1</v>
      </c>
      <c r="E12">
        <f t="shared" si="3"/>
        <v>47.5</v>
      </c>
      <c r="F12">
        <f t="shared" si="3"/>
        <v>69.099999999999994</v>
      </c>
      <c r="G12">
        <f t="shared" si="3"/>
        <v>83.4</v>
      </c>
      <c r="H12">
        <v>16</v>
      </c>
      <c r="I12">
        <f t="shared" si="3"/>
        <v>55</v>
      </c>
      <c r="J12">
        <f t="shared" si="3"/>
        <v>78.7</v>
      </c>
      <c r="K12">
        <f t="shared" si="3"/>
        <v>94</v>
      </c>
      <c r="L12">
        <f t="shared" si="3"/>
        <v>87.9</v>
      </c>
    </row>
    <row r="13" spans="1:15">
      <c r="A13" t="s">
        <v>24</v>
      </c>
      <c r="B13">
        <v>25</v>
      </c>
      <c r="C13">
        <v>25</v>
      </c>
      <c r="D13">
        <v>120</v>
      </c>
      <c r="E13">
        <v>50</v>
      </c>
      <c r="F13">
        <v>75</v>
      </c>
      <c r="G13">
        <v>100</v>
      </c>
      <c r="H13">
        <v>20</v>
      </c>
      <c r="I13">
        <v>60</v>
      </c>
      <c r="J13">
        <v>85</v>
      </c>
      <c r="K13">
        <v>100</v>
      </c>
      <c r="L13">
        <v>100</v>
      </c>
      <c r="M13" s="2">
        <f>SUM(B13:L13)</f>
        <v>760</v>
      </c>
    </row>
    <row r="17" spans="8:13">
      <c r="H17" s="3" t="s">
        <v>26</v>
      </c>
      <c r="I17" s="3" t="s">
        <v>27</v>
      </c>
      <c r="L17" s="3">
        <v>0</v>
      </c>
      <c r="M17" s="3" t="s">
        <v>41</v>
      </c>
    </row>
    <row r="18" spans="8:13">
      <c r="H18" s="3" t="s">
        <v>28</v>
      </c>
      <c r="I18" s="3" t="s">
        <v>29</v>
      </c>
      <c r="L18" s="3">
        <v>60</v>
      </c>
      <c r="M18" s="3" t="s">
        <v>40</v>
      </c>
    </row>
    <row r="19" spans="8:13">
      <c r="H19" s="3" t="s">
        <v>30</v>
      </c>
      <c r="I19" s="3" t="s">
        <v>31</v>
      </c>
      <c r="L19" s="3">
        <v>63</v>
      </c>
      <c r="M19" s="3" t="s">
        <v>39</v>
      </c>
    </row>
    <row r="20" spans="8:13">
      <c r="H20" s="3" t="s">
        <v>42</v>
      </c>
      <c r="I20" s="3" t="s">
        <v>32</v>
      </c>
      <c r="L20" s="3">
        <v>66</v>
      </c>
      <c r="M20" s="3" t="s">
        <v>38</v>
      </c>
    </row>
    <row r="21" spans="8:13">
      <c r="H21" s="3" t="s">
        <v>43</v>
      </c>
      <c r="I21" s="3" t="s">
        <v>33</v>
      </c>
      <c r="L21" s="3">
        <v>70</v>
      </c>
      <c r="M21" s="3" t="s">
        <v>37</v>
      </c>
    </row>
    <row r="22" spans="8:13">
      <c r="H22" s="3" t="s">
        <v>44</v>
      </c>
      <c r="I22" s="3" t="s">
        <v>34</v>
      </c>
      <c r="L22" s="3">
        <v>73</v>
      </c>
      <c r="M22" s="3" t="s">
        <v>36</v>
      </c>
    </row>
    <row r="23" spans="8:13">
      <c r="H23" s="3" t="s">
        <v>45</v>
      </c>
      <c r="I23" s="3" t="s">
        <v>35</v>
      </c>
      <c r="L23" s="3">
        <v>76</v>
      </c>
      <c r="M23" s="3" t="s">
        <v>35</v>
      </c>
    </row>
    <row r="24" spans="8:13">
      <c r="H24" s="3" t="s">
        <v>46</v>
      </c>
      <c r="I24" s="3" t="s">
        <v>36</v>
      </c>
      <c r="L24" s="3">
        <v>80</v>
      </c>
      <c r="M24" s="3" t="s">
        <v>34</v>
      </c>
    </row>
    <row r="25" spans="8:13">
      <c r="H25" s="3" t="s">
        <v>51</v>
      </c>
      <c r="I25" s="3" t="s">
        <v>37</v>
      </c>
      <c r="L25" s="3">
        <v>83</v>
      </c>
      <c r="M25" s="3" t="s">
        <v>33</v>
      </c>
    </row>
    <row r="26" spans="8:13">
      <c r="H26" s="3" t="s">
        <v>47</v>
      </c>
      <c r="I26" s="3" t="s">
        <v>38</v>
      </c>
      <c r="L26" s="3">
        <v>85</v>
      </c>
      <c r="M26" s="3" t="s">
        <v>32</v>
      </c>
    </row>
    <row r="27" spans="8:13">
      <c r="H27" s="3" t="s">
        <v>48</v>
      </c>
      <c r="I27" s="3" t="s">
        <v>39</v>
      </c>
      <c r="L27" s="3">
        <v>90</v>
      </c>
      <c r="M27" s="3" t="s">
        <v>31</v>
      </c>
    </row>
    <row r="28" spans="8:13">
      <c r="H28" s="3" t="s">
        <v>49</v>
      </c>
      <c r="I28" s="3" t="s">
        <v>40</v>
      </c>
      <c r="L28" s="3">
        <v>93</v>
      </c>
      <c r="M28" s="3" t="s">
        <v>29</v>
      </c>
    </row>
    <row r="29" spans="8:13">
      <c r="H29" s="3" t="s">
        <v>50</v>
      </c>
      <c r="I29" s="3" t="s">
        <v>41</v>
      </c>
    </row>
  </sheetData>
  <conditionalFormatting sqref="O2:O11">
    <cfRule type="containsText" dxfId="3" priority="5" operator="containsText" text="A">
      <formula>NOT(ISERROR(SEARCH("A",O2)))</formula>
    </cfRule>
    <cfRule type="containsText" dxfId="2" priority="2" stopIfTrue="1" operator="containsText" text="B">
      <formula>NOT(ISERROR(SEARCH("B",O2)))</formula>
    </cfRule>
    <cfRule type="containsText" dxfId="1" priority="1" operator="containsText" text="C">
      <formula>NOT(ISERROR(SEARCH("C",O2)))</formula>
    </cfRule>
  </conditionalFormatting>
  <conditionalFormatting sqref="P8">
    <cfRule type="containsText" dxfId="0" priority="4" operator="containsText" text="A">
      <formula>NOT(ISERROR(SEARCH("A",P8)))</formula>
    </cfRule>
  </conditionalFormatting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opLeftCell="B1" workbookViewId="0">
      <selection activeCell="J24" sqref="J24"/>
    </sheetView>
  </sheetViews>
  <sheetFormatPr baseColWidth="10" defaultRowHeight="15" x14ac:dyDescent="0"/>
  <cols>
    <col min="1" max="1" width="15.6640625" customWidth="1"/>
    <col min="3" max="3" width="18.83203125" customWidth="1"/>
    <col min="4" max="4" width="18.1640625" customWidth="1"/>
    <col min="5" max="5" width="18" customWidth="1"/>
    <col min="6" max="6" width="13.5" customWidth="1"/>
    <col min="7" max="7" width="20.5" customWidth="1"/>
    <col min="8" max="8" width="11.6640625" customWidth="1"/>
    <col min="9" max="9" width="17.5" customWidth="1"/>
    <col min="10" max="10" width="18.5" customWidth="1"/>
    <col min="11" max="11" width="23" customWidth="1"/>
    <col min="12" max="12" width="21.1640625" customWidth="1"/>
  </cols>
  <sheetData>
    <row r="1" spans="1:1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52</v>
      </c>
      <c r="G1" t="s">
        <v>5</v>
      </c>
      <c r="H1" t="s">
        <v>25</v>
      </c>
      <c r="I1" t="s">
        <v>6</v>
      </c>
      <c r="J1" t="s">
        <v>8</v>
      </c>
      <c r="K1" t="s">
        <v>9</v>
      </c>
      <c r="L1" t="s">
        <v>10</v>
      </c>
      <c r="M1" t="s">
        <v>21</v>
      </c>
      <c r="N1" t="s">
        <v>23</v>
      </c>
      <c r="O1" t="s">
        <v>22</v>
      </c>
    </row>
    <row r="2" spans="1:15">
      <c r="A2" t="str">
        <f>'Master Grade Sheet'!A10</f>
        <v>Alex Blake</v>
      </c>
      <c r="B2">
        <f>'Master Grade Sheet'!B10</f>
        <v>19</v>
      </c>
      <c r="C2">
        <f>'Master Grade Sheet'!C10</f>
        <v>18</v>
      </c>
      <c r="D2">
        <f>'Master Grade Sheet'!D10</f>
        <v>117</v>
      </c>
      <c r="E2">
        <f>'Master Grade Sheet'!E10</f>
        <v>48</v>
      </c>
      <c r="F2">
        <f>'Master Grade Sheet'!F10</f>
        <v>72</v>
      </c>
      <c r="G2">
        <f>'Master Grade Sheet'!G10</f>
        <v>93</v>
      </c>
      <c r="H2">
        <f>'Master Grade Sheet'!H10</f>
        <v>18</v>
      </c>
      <c r="I2">
        <f>'Master Grade Sheet'!I10</f>
        <v>50</v>
      </c>
      <c r="J2">
        <f>'Master Grade Sheet'!J10</f>
        <v>84</v>
      </c>
      <c r="K2">
        <f>'Master Grade Sheet'!K10</f>
        <v>91</v>
      </c>
      <c r="L2">
        <f>'Master Grade Sheet'!L10</f>
        <v>89</v>
      </c>
      <c r="M2">
        <f>'Master Grade Sheet'!M10</f>
        <v>699</v>
      </c>
      <c r="N2">
        <f>'Master Grade Sheet'!N10</f>
        <v>91.973684210526315</v>
      </c>
      <c r="O2" t="str">
        <f>'Master Grade Sheet'!O10</f>
        <v>A-</v>
      </c>
    </row>
    <row r="3" spans="1:15">
      <c r="A3" t="str">
        <f>'Master Grade Sheet'!A12</f>
        <v xml:space="preserve">Averages </v>
      </c>
      <c r="B3">
        <f>'Master Grade Sheet'!B12</f>
        <v>15</v>
      </c>
      <c r="C3">
        <f>'Master Grade Sheet'!C12</f>
        <v>19.399999999999999</v>
      </c>
      <c r="D3">
        <f>'Master Grade Sheet'!D12</f>
        <v>117.1</v>
      </c>
      <c r="E3">
        <f>'Master Grade Sheet'!E12</f>
        <v>47.5</v>
      </c>
      <c r="F3">
        <f>'Master Grade Sheet'!F12</f>
        <v>69.099999999999994</v>
      </c>
      <c r="G3">
        <f>'Master Grade Sheet'!G12</f>
        <v>83.4</v>
      </c>
      <c r="H3">
        <f>'Master Grade Sheet'!H12</f>
        <v>16</v>
      </c>
      <c r="I3">
        <f>'Master Grade Sheet'!I12</f>
        <v>55</v>
      </c>
      <c r="J3">
        <f>'Master Grade Sheet'!J12</f>
        <v>78.7</v>
      </c>
      <c r="K3">
        <f>'Master Grade Sheet'!K12</f>
        <v>94</v>
      </c>
      <c r="L3">
        <f>'Master Grade Sheet'!L12</f>
        <v>87.9</v>
      </c>
      <c r="M3">
        <f>'Master Grade Sheet'!M12</f>
        <v>0</v>
      </c>
      <c r="N3" s="1"/>
    </row>
    <row r="4" spans="1:15">
      <c r="A4" t="str">
        <f>'Master Grade Sheet'!A13</f>
        <v>Points Possible</v>
      </c>
      <c r="B4">
        <f>'Master Grade Sheet'!B13</f>
        <v>25</v>
      </c>
      <c r="C4">
        <f>'Master Grade Sheet'!C13</f>
        <v>25</v>
      </c>
      <c r="D4">
        <f>'Master Grade Sheet'!D13</f>
        <v>120</v>
      </c>
      <c r="E4">
        <f>'Master Grade Sheet'!E13</f>
        <v>50</v>
      </c>
      <c r="F4">
        <f>'Master Grade Sheet'!F13</f>
        <v>75</v>
      </c>
      <c r="G4">
        <f>'Master Grade Sheet'!G13</f>
        <v>100</v>
      </c>
      <c r="H4">
        <f>'Master Grade Sheet'!H13</f>
        <v>20</v>
      </c>
      <c r="I4">
        <f>'Master Grade Sheet'!I13</f>
        <v>60</v>
      </c>
      <c r="J4">
        <f>'Master Grade Sheet'!J13</f>
        <v>85</v>
      </c>
      <c r="K4">
        <f>'Master Grade Sheet'!K13</f>
        <v>100</v>
      </c>
      <c r="L4">
        <f>'Master Grade Sheet'!L13</f>
        <v>100</v>
      </c>
      <c r="M4">
        <f>'Master Grade Sheet'!M13</f>
        <v>760</v>
      </c>
      <c r="N4" s="1"/>
    </row>
    <row r="5" spans="1:15">
      <c r="N5" s="1"/>
    </row>
    <row r="6" spans="1:15">
      <c r="N6" s="1"/>
    </row>
    <row r="7" spans="1:15">
      <c r="N7" s="1"/>
    </row>
    <row r="8" spans="1:15">
      <c r="N8" s="1"/>
    </row>
    <row r="9" spans="1:15">
      <c r="N9" s="1"/>
    </row>
    <row r="10" spans="1:15">
      <c r="N10" s="1"/>
    </row>
    <row r="11" spans="1:15">
      <c r="N11" s="1"/>
    </row>
    <row r="14" spans="1:15">
      <c r="N14" s="1"/>
    </row>
    <row r="15" spans="1:15">
      <c r="N15" s="1"/>
    </row>
    <row r="16" spans="1:15">
      <c r="N16" s="1"/>
    </row>
    <row r="17" spans="14:14">
      <c r="N17" s="1"/>
    </row>
    <row r="18" spans="14:14">
      <c r="N18" s="1"/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opLeftCell="A5" workbookViewId="0">
      <selection activeCell="G23" sqref="G23"/>
    </sheetView>
  </sheetViews>
  <sheetFormatPr baseColWidth="10" defaultRowHeight="15" x14ac:dyDescent="0"/>
  <cols>
    <col min="1" max="1" width="15.6640625" customWidth="1"/>
    <col min="3" max="3" width="18.83203125" customWidth="1"/>
    <col min="4" max="4" width="18.1640625" customWidth="1"/>
    <col min="5" max="5" width="18" customWidth="1"/>
    <col min="6" max="6" width="13.5" customWidth="1"/>
    <col min="7" max="7" width="20.5" customWidth="1"/>
    <col min="8" max="8" width="11.6640625" customWidth="1"/>
    <col min="9" max="9" width="17.5" customWidth="1"/>
    <col min="10" max="10" width="18.5" customWidth="1"/>
    <col min="11" max="11" width="23" customWidth="1"/>
    <col min="12" max="12" width="21.1640625" customWidth="1"/>
  </cols>
  <sheetData>
    <row r="1" spans="1:1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52</v>
      </c>
      <c r="G1" t="s">
        <v>5</v>
      </c>
      <c r="H1" t="s">
        <v>25</v>
      </c>
      <c r="I1" t="s">
        <v>6</v>
      </c>
      <c r="J1" t="s">
        <v>8</v>
      </c>
      <c r="K1" t="s">
        <v>9</v>
      </c>
      <c r="L1" t="s">
        <v>10</v>
      </c>
      <c r="M1" t="s">
        <v>21</v>
      </c>
      <c r="N1" t="s">
        <v>23</v>
      </c>
      <c r="O1" t="s">
        <v>22</v>
      </c>
    </row>
    <row r="2" spans="1:15">
      <c r="A2" t="str">
        <f>'Master Grade Sheet'!A11</f>
        <v xml:space="preserve">Kate Callahan </v>
      </c>
      <c r="B2">
        <f>'Master Grade Sheet'!B11</f>
        <v>18</v>
      </c>
      <c r="C2">
        <f>'Master Grade Sheet'!C11</f>
        <v>21</v>
      </c>
      <c r="D2">
        <f>'Master Grade Sheet'!D11</f>
        <v>119</v>
      </c>
      <c r="E2">
        <f>'Master Grade Sheet'!E11</f>
        <v>50</v>
      </c>
      <c r="F2">
        <f>'Master Grade Sheet'!F11</f>
        <v>65</v>
      </c>
      <c r="G2">
        <f>'Master Grade Sheet'!G11</f>
        <v>82</v>
      </c>
      <c r="H2">
        <f>'Master Grade Sheet'!H11</f>
        <v>17</v>
      </c>
      <c r="I2">
        <f>'Master Grade Sheet'!I11</f>
        <v>57</v>
      </c>
      <c r="J2">
        <f>'Master Grade Sheet'!J11</f>
        <v>81</v>
      </c>
      <c r="K2">
        <f>'Master Grade Sheet'!K11</f>
        <v>95</v>
      </c>
      <c r="L2">
        <f>'Master Grade Sheet'!L11</f>
        <v>76</v>
      </c>
      <c r="M2">
        <f>'Master Grade Sheet'!M11</f>
        <v>681</v>
      </c>
      <c r="N2">
        <f>'Master Grade Sheet'!N11</f>
        <v>89.605263157894726</v>
      </c>
      <c r="O2" t="str">
        <f>'Master Grade Sheet'!O11</f>
        <v>B+</v>
      </c>
    </row>
    <row r="3" spans="1:15">
      <c r="A3" t="str">
        <f>'Master Grade Sheet'!A12</f>
        <v xml:space="preserve">Averages </v>
      </c>
      <c r="B3">
        <f>'Master Grade Sheet'!B12</f>
        <v>15</v>
      </c>
      <c r="C3">
        <f>'Master Grade Sheet'!C12</f>
        <v>19.399999999999999</v>
      </c>
      <c r="D3">
        <f>'Master Grade Sheet'!D12</f>
        <v>117.1</v>
      </c>
      <c r="E3">
        <f>'Master Grade Sheet'!E12</f>
        <v>47.5</v>
      </c>
      <c r="F3">
        <f>'Master Grade Sheet'!F12</f>
        <v>69.099999999999994</v>
      </c>
      <c r="G3">
        <f>'Master Grade Sheet'!G12</f>
        <v>83.4</v>
      </c>
      <c r="H3">
        <f>'Master Grade Sheet'!H12</f>
        <v>16</v>
      </c>
      <c r="I3">
        <f>'Master Grade Sheet'!I12</f>
        <v>55</v>
      </c>
      <c r="J3">
        <f>'Master Grade Sheet'!J12</f>
        <v>78.7</v>
      </c>
      <c r="K3">
        <f>'Master Grade Sheet'!K12</f>
        <v>94</v>
      </c>
      <c r="L3">
        <f>'Master Grade Sheet'!L12</f>
        <v>87.9</v>
      </c>
      <c r="M3">
        <f>'Master Grade Sheet'!M12</f>
        <v>0</v>
      </c>
      <c r="N3" s="1"/>
    </row>
    <row r="4" spans="1:15">
      <c r="A4" t="str">
        <f>'Master Grade Sheet'!A13</f>
        <v>Points Possible</v>
      </c>
      <c r="B4">
        <f>'Master Grade Sheet'!B13</f>
        <v>25</v>
      </c>
      <c r="C4">
        <f>'Master Grade Sheet'!C13</f>
        <v>25</v>
      </c>
      <c r="D4">
        <f>'Master Grade Sheet'!D13</f>
        <v>120</v>
      </c>
      <c r="E4">
        <f>'Master Grade Sheet'!E13</f>
        <v>50</v>
      </c>
      <c r="F4">
        <f>'Master Grade Sheet'!F13</f>
        <v>75</v>
      </c>
      <c r="G4">
        <f>'Master Grade Sheet'!G13</f>
        <v>100</v>
      </c>
      <c r="H4">
        <f>'Master Grade Sheet'!H13</f>
        <v>20</v>
      </c>
      <c r="I4">
        <f>'Master Grade Sheet'!I13</f>
        <v>60</v>
      </c>
      <c r="J4">
        <f>'Master Grade Sheet'!J13</f>
        <v>85</v>
      </c>
      <c r="K4">
        <f>'Master Grade Sheet'!K13</f>
        <v>100</v>
      </c>
      <c r="L4">
        <f>'Master Grade Sheet'!L13</f>
        <v>100</v>
      </c>
      <c r="M4">
        <f>'Master Grade Sheet'!M13</f>
        <v>760</v>
      </c>
      <c r="N4" s="1"/>
    </row>
    <row r="5" spans="1:15">
      <c r="N5" s="1"/>
    </row>
    <row r="6" spans="1:15">
      <c r="N6" s="1"/>
    </row>
    <row r="7" spans="1:15">
      <c r="N7" s="1"/>
    </row>
    <row r="8" spans="1:15">
      <c r="N8" s="1"/>
    </row>
    <row r="9" spans="1:15">
      <c r="N9" s="1"/>
    </row>
    <row r="10" spans="1:15">
      <c r="N10" s="1"/>
    </row>
    <row r="11" spans="1:15">
      <c r="N11" s="1"/>
    </row>
    <row r="14" spans="1:15">
      <c r="N14" s="1"/>
    </row>
    <row r="15" spans="1:15">
      <c r="N15" s="1"/>
    </row>
    <row r="16" spans="1:15">
      <c r="N16" s="1"/>
    </row>
    <row r="17" spans="14:14">
      <c r="N17" s="1"/>
    </row>
    <row r="18" spans="14:14">
      <c r="N18" s="1"/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abSelected="1" workbookViewId="0">
      <selection activeCell="A2" sqref="A2"/>
    </sheetView>
  </sheetViews>
  <sheetFormatPr baseColWidth="10" defaultRowHeight="15" x14ac:dyDescent="0"/>
  <cols>
    <col min="3" max="3" width="18.83203125" customWidth="1"/>
    <col min="4" max="4" width="18.1640625" customWidth="1"/>
    <col min="5" max="5" width="18" customWidth="1"/>
    <col min="6" max="6" width="13.5" customWidth="1"/>
    <col min="7" max="7" width="20.5" customWidth="1"/>
    <col min="8" max="8" width="11.6640625" customWidth="1"/>
    <col min="9" max="9" width="17.5" customWidth="1"/>
    <col min="10" max="10" width="18.5" customWidth="1"/>
    <col min="11" max="11" width="23" customWidth="1"/>
    <col min="12" max="12" width="21.1640625" customWidth="1"/>
  </cols>
  <sheetData>
    <row r="1" spans="1:1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52</v>
      </c>
      <c r="G1" t="s">
        <v>5</v>
      </c>
      <c r="H1" t="s">
        <v>25</v>
      </c>
      <c r="I1" t="s">
        <v>6</v>
      </c>
      <c r="J1" t="s">
        <v>8</v>
      </c>
      <c r="K1" t="s">
        <v>9</v>
      </c>
      <c r="L1" t="s">
        <v>10</v>
      </c>
      <c r="M1" t="s">
        <v>21</v>
      </c>
      <c r="N1" t="s">
        <v>23</v>
      </c>
      <c r="O1" t="s">
        <v>22</v>
      </c>
    </row>
    <row r="2" spans="1:15">
      <c r="A2" t="str">
        <f>'Master Grade Sheet'!A2</f>
        <v>Aaron Hotchner</v>
      </c>
      <c r="B2">
        <f>'Master Grade Sheet'!B2</f>
        <v>14</v>
      </c>
      <c r="C2">
        <f>'Master Grade Sheet'!C2</f>
        <v>24</v>
      </c>
      <c r="D2">
        <f>'Master Grade Sheet'!D2</f>
        <v>116</v>
      </c>
      <c r="E2">
        <f>'Master Grade Sheet'!E2</f>
        <v>50</v>
      </c>
      <c r="F2">
        <f>'Master Grade Sheet'!F2</f>
        <v>68</v>
      </c>
      <c r="G2">
        <f>'Master Grade Sheet'!G2</f>
        <v>48</v>
      </c>
      <c r="H2">
        <f>'Master Grade Sheet'!H2</f>
        <v>17</v>
      </c>
      <c r="I2">
        <f>'Master Grade Sheet'!I2</f>
        <v>56</v>
      </c>
      <c r="J2">
        <f>'Master Grade Sheet'!J2</f>
        <v>82</v>
      </c>
      <c r="K2">
        <f>'Master Grade Sheet'!K2</f>
        <v>97</v>
      </c>
      <c r="L2">
        <f>'Master Grade Sheet'!L2</f>
        <v>93</v>
      </c>
      <c r="M2">
        <f>'Master Grade Sheet'!M2</f>
        <v>665</v>
      </c>
      <c r="N2" s="1">
        <f>'Master Grade Sheet'!N2</f>
        <v>87.5</v>
      </c>
      <c r="O2" t="str">
        <f>'Master Grade Sheet'!O2</f>
        <v>B+</v>
      </c>
    </row>
    <row r="3" spans="1:15">
      <c r="A3" t="str">
        <f>'Master Grade Sheet'!A12</f>
        <v xml:space="preserve">Averages </v>
      </c>
      <c r="B3">
        <f>'Master Grade Sheet'!B12</f>
        <v>15</v>
      </c>
      <c r="C3">
        <f>'Master Grade Sheet'!C12</f>
        <v>19.399999999999999</v>
      </c>
      <c r="D3">
        <f>'Master Grade Sheet'!D12</f>
        <v>117.1</v>
      </c>
      <c r="E3">
        <f>'Master Grade Sheet'!E12</f>
        <v>47.5</v>
      </c>
      <c r="F3">
        <f>'Master Grade Sheet'!F12</f>
        <v>69.099999999999994</v>
      </c>
      <c r="G3">
        <f>'Master Grade Sheet'!G12</f>
        <v>83.4</v>
      </c>
      <c r="H3">
        <f>'Master Grade Sheet'!H12</f>
        <v>16</v>
      </c>
      <c r="I3">
        <f>'Master Grade Sheet'!I12</f>
        <v>55</v>
      </c>
      <c r="J3">
        <f>'Master Grade Sheet'!J12</f>
        <v>78.7</v>
      </c>
      <c r="K3">
        <f>'Master Grade Sheet'!K12</f>
        <v>94</v>
      </c>
      <c r="L3">
        <f>'Master Grade Sheet'!L12</f>
        <v>87.9</v>
      </c>
      <c r="M3">
        <f>'Master Grade Sheet'!M12</f>
        <v>0</v>
      </c>
      <c r="N3" s="1"/>
    </row>
    <row r="4" spans="1:15">
      <c r="A4" t="str">
        <f>'Master Grade Sheet'!A13</f>
        <v>Points Possible</v>
      </c>
      <c r="B4">
        <f>'Master Grade Sheet'!B13</f>
        <v>25</v>
      </c>
      <c r="C4">
        <f>'Master Grade Sheet'!C13</f>
        <v>25</v>
      </c>
      <c r="D4">
        <f>'Master Grade Sheet'!D13</f>
        <v>120</v>
      </c>
      <c r="E4">
        <f>'Master Grade Sheet'!E13</f>
        <v>50</v>
      </c>
      <c r="F4">
        <f>'Master Grade Sheet'!F13</f>
        <v>75</v>
      </c>
      <c r="G4">
        <f>'Master Grade Sheet'!G13</f>
        <v>100</v>
      </c>
      <c r="H4">
        <f>'Master Grade Sheet'!H13</f>
        <v>20</v>
      </c>
      <c r="I4">
        <f>'Master Grade Sheet'!I13</f>
        <v>60</v>
      </c>
      <c r="J4">
        <f>'Master Grade Sheet'!J13</f>
        <v>85</v>
      </c>
      <c r="K4">
        <f>'Master Grade Sheet'!K13</f>
        <v>100</v>
      </c>
      <c r="L4">
        <f>'Master Grade Sheet'!L13</f>
        <v>100</v>
      </c>
      <c r="M4">
        <f>'Master Grade Sheet'!M13</f>
        <v>760</v>
      </c>
      <c r="N4" s="1"/>
    </row>
    <row r="5" spans="1:15">
      <c r="N5" s="1"/>
    </row>
    <row r="6" spans="1:15">
      <c r="N6" s="1"/>
    </row>
    <row r="7" spans="1:15">
      <c r="N7" s="1"/>
    </row>
    <row r="8" spans="1:15">
      <c r="N8" s="1"/>
    </row>
    <row r="9" spans="1:15">
      <c r="N9" s="1"/>
    </row>
    <row r="10" spans="1:15">
      <c r="N10" s="1"/>
    </row>
    <row r="11" spans="1:15">
      <c r="N11" s="1"/>
    </row>
    <row r="14" spans="1:15">
      <c r="N14" s="1"/>
    </row>
    <row r="15" spans="1:15">
      <c r="N15" s="1"/>
    </row>
    <row r="16" spans="1:15">
      <c r="N16" s="1"/>
    </row>
    <row r="17" spans="14:14">
      <c r="N17" s="1"/>
    </row>
    <row r="18" spans="14:14">
      <c r="N18" s="1"/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activeCell="D35" sqref="D35"/>
    </sheetView>
  </sheetViews>
  <sheetFormatPr baseColWidth="10" defaultRowHeight="15" x14ac:dyDescent="0"/>
  <cols>
    <col min="3" max="3" width="18.83203125" customWidth="1"/>
    <col min="4" max="4" width="18.1640625" customWidth="1"/>
    <col min="5" max="5" width="18" customWidth="1"/>
    <col min="6" max="6" width="13.5" customWidth="1"/>
    <col min="7" max="7" width="20.5" customWidth="1"/>
    <col min="8" max="8" width="11.6640625" customWidth="1"/>
    <col min="9" max="9" width="17.5" customWidth="1"/>
    <col min="10" max="10" width="18.5" customWidth="1"/>
    <col min="11" max="11" width="23" customWidth="1"/>
    <col min="12" max="12" width="21.1640625" customWidth="1"/>
  </cols>
  <sheetData>
    <row r="1" spans="1:1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52</v>
      </c>
      <c r="G1" t="s">
        <v>5</v>
      </c>
      <c r="H1" t="s">
        <v>25</v>
      </c>
      <c r="I1" t="s">
        <v>6</v>
      </c>
      <c r="J1" t="s">
        <v>8</v>
      </c>
      <c r="K1" t="s">
        <v>9</v>
      </c>
      <c r="L1" t="s">
        <v>10</v>
      </c>
      <c r="M1" t="s">
        <v>21</v>
      </c>
      <c r="N1" t="s">
        <v>23</v>
      </c>
      <c r="O1" t="s">
        <v>22</v>
      </c>
    </row>
    <row r="2" spans="1:15">
      <c r="A2" t="str">
        <f>'Master Grade Sheet'!A3</f>
        <v>Derek Morgan</v>
      </c>
      <c r="B2">
        <f>'Master Grade Sheet'!B3</f>
        <v>16</v>
      </c>
      <c r="C2">
        <f>'Master Grade Sheet'!C3</f>
        <v>21</v>
      </c>
      <c r="D2">
        <f>'Master Grade Sheet'!D3</f>
        <v>118</v>
      </c>
      <c r="E2">
        <f>'Master Grade Sheet'!E3</f>
        <v>50</v>
      </c>
      <c r="F2">
        <f>'Master Grade Sheet'!F3</f>
        <v>72</v>
      </c>
      <c r="G2">
        <f>'Master Grade Sheet'!G3</f>
        <v>92</v>
      </c>
      <c r="H2">
        <f>'Master Grade Sheet'!H3</f>
        <v>19</v>
      </c>
      <c r="I2">
        <f>'Master Grade Sheet'!I3</f>
        <v>45</v>
      </c>
      <c r="J2">
        <f>'Master Grade Sheet'!J3</f>
        <v>74</v>
      </c>
      <c r="K2">
        <f>'Master Grade Sheet'!K3</f>
        <v>94</v>
      </c>
      <c r="L2">
        <f>'Master Grade Sheet'!L3</f>
        <v>83</v>
      </c>
      <c r="M2">
        <f>'Master Grade Sheet'!M3</f>
        <v>684</v>
      </c>
      <c r="N2">
        <f>'Master Grade Sheet'!N3</f>
        <v>90</v>
      </c>
      <c r="O2" t="str">
        <f>'Master Grade Sheet'!O3</f>
        <v>A-</v>
      </c>
    </row>
    <row r="3" spans="1:15">
      <c r="A3" t="str">
        <f>'Master Grade Sheet'!A12</f>
        <v xml:space="preserve">Averages </v>
      </c>
      <c r="B3">
        <f>'Master Grade Sheet'!B12</f>
        <v>15</v>
      </c>
      <c r="C3">
        <f>'Master Grade Sheet'!C12</f>
        <v>19.399999999999999</v>
      </c>
      <c r="D3">
        <f>'Master Grade Sheet'!D12</f>
        <v>117.1</v>
      </c>
      <c r="E3">
        <f>'Master Grade Sheet'!E12</f>
        <v>47.5</v>
      </c>
      <c r="F3">
        <f>'Master Grade Sheet'!F12</f>
        <v>69.099999999999994</v>
      </c>
      <c r="G3">
        <f>'Master Grade Sheet'!G12</f>
        <v>83.4</v>
      </c>
      <c r="H3">
        <f>'Master Grade Sheet'!H12</f>
        <v>16</v>
      </c>
      <c r="I3">
        <f>'Master Grade Sheet'!I12</f>
        <v>55</v>
      </c>
      <c r="J3">
        <f>'Master Grade Sheet'!J12</f>
        <v>78.7</v>
      </c>
      <c r="K3">
        <f>'Master Grade Sheet'!K12</f>
        <v>94</v>
      </c>
      <c r="L3">
        <f>'Master Grade Sheet'!L12</f>
        <v>87.9</v>
      </c>
      <c r="M3">
        <f>'Master Grade Sheet'!M12</f>
        <v>0</v>
      </c>
      <c r="N3" s="1"/>
    </row>
    <row r="4" spans="1:15">
      <c r="A4" t="str">
        <f>'Master Grade Sheet'!A13</f>
        <v>Points Possible</v>
      </c>
      <c r="B4">
        <f>'Master Grade Sheet'!B13</f>
        <v>25</v>
      </c>
      <c r="C4">
        <f>'Master Grade Sheet'!C13</f>
        <v>25</v>
      </c>
      <c r="D4">
        <f>'Master Grade Sheet'!D13</f>
        <v>120</v>
      </c>
      <c r="E4">
        <f>'Master Grade Sheet'!E13</f>
        <v>50</v>
      </c>
      <c r="F4">
        <f>'Master Grade Sheet'!F13</f>
        <v>75</v>
      </c>
      <c r="G4">
        <f>'Master Grade Sheet'!G13</f>
        <v>100</v>
      </c>
      <c r="H4">
        <f>'Master Grade Sheet'!H13</f>
        <v>20</v>
      </c>
      <c r="I4">
        <f>'Master Grade Sheet'!I13</f>
        <v>60</v>
      </c>
      <c r="J4">
        <f>'Master Grade Sheet'!J13</f>
        <v>85</v>
      </c>
      <c r="K4">
        <f>'Master Grade Sheet'!K13</f>
        <v>100</v>
      </c>
      <c r="L4">
        <f>'Master Grade Sheet'!L13</f>
        <v>100</v>
      </c>
      <c r="M4">
        <f>'Master Grade Sheet'!M13</f>
        <v>760</v>
      </c>
      <c r="N4" s="1"/>
    </row>
    <row r="5" spans="1:15">
      <c r="N5" s="1"/>
    </row>
    <row r="6" spans="1:15">
      <c r="N6" s="1"/>
    </row>
    <row r="7" spans="1:15">
      <c r="N7" s="1"/>
    </row>
    <row r="8" spans="1:15">
      <c r="N8" s="1"/>
    </row>
    <row r="9" spans="1:15">
      <c r="N9" s="1"/>
    </row>
    <row r="10" spans="1:15">
      <c r="N10" s="1"/>
    </row>
    <row r="11" spans="1:15">
      <c r="N11" s="1"/>
    </row>
    <row r="14" spans="1:15">
      <c r="N14" s="1"/>
    </row>
    <row r="15" spans="1:15">
      <c r="N15" s="1"/>
    </row>
    <row r="16" spans="1:15">
      <c r="N16" s="1"/>
    </row>
    <row r="17" spans="14:14">
      <c r="N17" s="1"/>
    </row>
    <row r="18" spans="14:14">
      <c r="N18" s="1"/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opLeftCell="B1" workbookViewId="0">
      <selection activeCell="E9" sqref="E9"/>
    </sheetView>
  </sheetViews>
  <sheetFormatPr baseColWidth="10" defaultRowHeight="15" x14ac:dyDescent="0"/>
  <cols>
    <col min="1" max="1" width="15.6640625" customWidth="1"/>
    <col min="3" max="3" width="18.83203125" customWidth="1"/>
    <col min="4" max="4" width="18.1640625" customWidth="1"/>
    <col min="5" max="5" width="18" customWidth="1"/>
    <col min="6" max="6" width="13.5" customWidth="1"/>
    <col min="7" max="7" width="20.5" customWidth="1"/>
    <col min="8" max="8" width="11.6640625" customWidth="1"/>
    <col min="9" max="9" width="17.5" customWidth="1"/>
    <col min="10" max="10" width="18.5" customWidth="1"/>
    <col min="11" max="11" width="23" customWidth="1"/>
    <col min="12" max="12" width="21.1640625" customWidth="1"/>
  </cols>
  <sheetData>
    <row r="1" spans="1:1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52</v>
      </c>
      <c r="G1" t="s">
        <v>5</v>
      </c>
      <c r="H1" t="s">
        <v>25</v>
      </c>
      <c r="I1" t="s">
        <v>6</v>
      </c>
      <c r="J1" t="s">
        <v>8</v>
      </c>
      <c r="K1" t="s">
        <v>9</v>
      </c>
      <c r="L1" t="s">
        <v>10</v>
      </c>
      <c r="M1" t="s">
        <v>21</v>
      </c>
      <c r="N1" t="s">
        <v>23</v>
      </c>
      <c r="O1" t="s">
        <v>22</v>
      </c>
    </row>
    <row r="2" spans="1:15">
      <c r="A2" t="str">
        <f>'Master Grade Sheet'!A4</f>
        <v>Jennifer Jareau</v>
      </c>
      <c r="B2">
        <f>'Master Grade Sheet'!B4</f>
        <v>12</v>
      </c>
      <c r="C2">
        <f>'Master Grade Sheet'!C4</f>
        <v>18</v>
      </c>
      <c r="D2">
        <f>'Master Grade Sheet'!D4</f>
        <v>114</v>
      </c>
      <c r="E2">
        <f>'Master Grade Sheet'!E4</f>
        <v>45</v>
      </c>
      <c r="F2">
        <f>'Master Grade Sheet'!F4</f>
        <v>61</v>
      </c>
      <c r="G2">
        <f>'Master Grade Sheet'!G4</f>
        <v>87</v>
      </c>
      <c r="H2">
        <f>'Master Grade Sheet'!H4</f>
        <v>16</v>
      </c>
      <c r="I2">
        <f>'Master Grade Sheet'!I4</f>
        <v>60</v>
      </c>
      <c r="J2">
        <f>'Master Grade Sheet'!J4</f>
        <v>79</v>
      </c>
      <c r="K2">
        <f>'Master Grade Sheet'!K4</f>
        <v>96</v>
      </c>
      <c r="L2">
        <f>'Master Grade Sheet'!L4</f>
        <v>97</v>
      </c>
      <c r="M2">
        <f>'Master Grade Sheet'!M4</f>
        <v>685</v>
      </c>
      <c r="N2">
        <f>'Master Grade Sheet'!N4</f>
        <v>90.131578947368425</v>
      </c>
      <c r="O2" t="str">
        <f>'Master Grade Sheet'!O4</f>
        <v>A-</v>
      </c>
    </row>
    <row r="3" spans="1:15">
      <c r="A3" t="str">
        <f>'Master Grade Sheet'!A12</f>
        <v xml:space="preserve">Averages </v>
      </c>
      <c r="B3">
        <f>'Master Grade Sheet'!B12</f>
        <v>15</v>
      </c>
      <c r="C3">
        <f>'Master Grade Sheet'!C12</f>
        <v>19.399999999999999</v>
      </c>
      <c r="D3">
        <f>'Master Grade Sheet'!D12</f>
        <v>117.1</v>
      </c>
      <c r="E3">
        <f>'Master Grade Sheet'!E12</f>
        <v>47.5</v>
      </c>
      <c r="F3">
        <f>'Master Grade Sheet'!F12</f>
        <v>69.099999999999994</v>
      </c>
      <c r="G3">
        <f>'Master Grade Sheet'!G12</f>
        <v>83.4</v>
      </c>
      <c r="H3">
        <f>'Master Grade Sheet'!H12</f>
        <v>16</v>
      </c>
      <c r="I3">
        <f>'Master Grade Sheet'!I12</f>
        <v>55</v>
      </c>
      <c r="J3">
        <f>'Master Grade Sheet'!J12</f>
        <v>78.7</v>
      </c>
      <c r="K3">
        <f>'Master Grade Sheet'!K12</f>
        <v>94</v>
      </c>
      <c r="L3">
        <f>'Master Grade Sheet'!L12</f>
        <v>87.9</v>
      </c>
      <c r="M3">
        <f>'Master Grade Sheet'!M12</f>
        <v>0</v>
      </c>
      <c r="N3" s="1"/>
    </row>
    <row r="4" spans="1:15">
      <c r="A4" t="str">
        <f>'Master Grade Sheet'!A13</f>
        <v>Points Possible</v>
      </c>
      <c r="B4">
        <f>'Master Grade Sheet'!B13</f>
        <v>25</v>
      </c>
      <c r="C4">
        <f>'Master Grade Sheet'!C13</f>
        <v>25</v>
      </c>
      <c r="D4">
        <f>'Master Grade Sheet'!D13</f>
        <v>120</v>
      </c>
      <c r="E4">
        <f>'Master Grade Sheet'!E13</f>
        <v>50</v>
      </c>
      <c r="F4">
        <f>'Master Grade Sheet'!F13</f>
        <v>75</v>
      </c>
      <c r="G4">
        <f>'Master Grade Sheet'!G13</f>
        <v>100</v>
      </c>
      <c r="H4">
        <f>'Master Grade Sheet'!H13</f>
        <v>20</v>
      </c>
      <c r="I4">
        <f>'Master Grade Sheet'!I13</f>
        <v>60</v>
      </c>
      <c r="J4">
        <f>'Master Grade Sheet'!J13</f>
        <v>85</v>
      </c>
      <c r="K4">
        <f>'Master Grade Sheet'!K13</f>
        <v>100</v>
      </c>
      <c r="L4">
        <f>'Master Grade Sheet'!L13</f>
        <v>100</v>
      </c>
      <c r="M4">
        <f>'Master Grade Sheet'!M13</f>
        <v>760</v>
      </c>
      <c r="N4" s="1"/>
    </row>
    <row r="5" spans="1:15">
      <c r="N5" s="1"/>
    </row>
    <row r="6" spans="1:15">
      <c r="N6" s="1"/>
    </row>
    <row r="7" spans="1:15">
      <c r="N7" s="1"/>
    </row>
    <row r="8" spans="1:15">
      <c r="N8" s="1"/>
    </row>
    <row r="9" spans="1:15">
      <c r="N9" s="1"/>
    </row>
    <row r="10" spans="1:15">
      <c r="N10" s="1"/>
    </row>
    <row r="11" spans="1:15">
      <c r="N11" s="1"/>
    </row>
    <row r="14" spans="1:15">
      <c r="N14" s="1"/>
    </row>
    <row r="15" spans="1:15">
      <c r="N15" s="1"/>
    </row>
    <row r="16" spans="1:15">
      <c r="N16" s="1"/>
    </row>
    <row r="17" spans="14:14">
      <c r="N17" s="1"/>
    </row>
    <row r="18" spans="14:14">
      <c r="N18" s="1"/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opLeftCell="B1" workbookViewId="0">
      <selection activeCell="F15" sqref="F15"/>
    </sheetView>
  </sheetViews>
  <sheetFormatPr baseColWidth="10" defaultRowHeight="15" x14ac:dyDescent="0"/>
  <cols>
    <col min="1" max="1" width="15.6640625" customWidth="1"/>
    <col min="3" max="3" width="18.83203125" customWidth="1"/>
    <col min="4" max="4" width="18.1640625" customWidth="1"/>
    <col min="5" max="5" width="18" customWidth="1"/>
    <col min="6" max="6" width="13.5" customWidth="1"/>
    <col min="7" max="7" width="20.5" customWidth="1"/>
    <col min="8" max="8" width="11.6640625" customWidth="1"/>
    <col min="9" max="9" width="17.5" customWidth="1"/>
    <col min="10" max="10" width="18.5" customWidth="1"/>
    <col min="11" max="11" width="23" customWidth="1"/>
    <col min="12" max="12" width="21.1640625" customWidth="1"/>
  </cols>
  <sheetData>
    <row r="1" spans="1:1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52</v>
      </c>
      <c r="G1" t="s">
        <v>5</v>
      </c>
      <c r="H1" t="s">
        <v>25</v>
      </c>
      <c r="I1" t="s">
        <v>6</v>
      </c>
      <c r="J1" t="s">
        <v>8</v>
      </c>
      <c r="K1" t="s">
        <v>9</v>
      </c>
      <c r="L1" t="s">
        <v>10</v>
      </c>
      <c r="M1" t="s">
        <v>21</v>
      </c>
      <c r="N1" t="s">
        <v>23</v>
      </c>
      <c r="O1" t="s">
        <v>22</v>
      </c>
    </row>
    <row r="2" spans="1:15">
      <c r="A2" t="str">
        <f>'Master Grade Sheet'!A5</f>
        <v>Spencer Reid</v>
      </c>
      <c r="B2">
        <f>'Master Grade Sheet'!B5</f>
        <v>16</v>
      </c>
      <c r="C2">
        <f>'Master Grade Sheet'!C5</f>
        <v>20</v>
      </c>
      <c r="D2">
        <f>'Master Grade Sheet'!D5</f>
        <v>112</v>
      </c>
      <c r="E2">
        <f>'Master Grade Sheet'!E5</f>
        <v>40</v>
      </c>
      <c r="F2">
        <f>'Master Grade Sheet'!F5</f>
        <v>70</v>
      </c>
      <c r="G2">
        <f>'Master Grade Sheet'!G5</f>
        <v>79</v>
      </c>
      <c r="H2">
        <f>'Master Grade Sheet'!H5</f>
        <v>15</v>
      </c>
      <c r="I2">
        <f>'Master Grade Sheet'!I5</f>
        <v>56</v>
      </c>
      <c r="J2">
        <f>'Master Grade Sheet'!J5</f>
        <v>77</v>
      </c>
      <c r="K2">
        <f>'Master Grade Sheet'!K5</f>
        <v>98</v>
      </c>
      <c r="L2">
        <f>'Master Grade Sheet'!L5</f>
        <v>94</v>
      </c>
      <c r="M2">
        <f>'Master Grade Sheet'!M5</f>
        <v>677</v>
      </c>
      <c r="N2">
        <f>'Master Grade Sheet'!N5</f>
        <v>89.078947368421055</v>
      </c>
      <c r="O2" t="str">
        <f>'Master Grade Sheet'!O5</f>
        <v>B+</v>
      </c>
    </row>
    <row r="3" spans="1:15">
      <c r="A3" t="str">
        <f>'Master Grade Sheet'!A12</f>
        <v xml:space="preserve">Averages </v>
      </c>
      <c r="B3">
        <f>'Master Grade Sheet'!B12</f>
        <v>15</v>
      </c>
      <c r="C3">
        <f>'Master Grade Sheet'!C12</f>
        <v>19.399999999999999</v>
      </c>
      <c r="D3">
        <f>'Master Grade Sheet'!D12</f>
        <v>117.1</v>
      </c>
      <c r="E3">
        <f>'Master Grade Sheet'!E12</f>
        <v>47.5</v>
      </c>
      <c r="F3">
        <f>'Master Grade Sheet'!F12</f>
        <v>69.099999999999994</v>
      </c>
      <c r="G3">
        <f>'Master Grade Sheet'!G12</f>
        <v>83.4</v>
      </c>
      <c r="H3">
        <f>'Master Grade Sheet'!H12</f>
        <v>16</v>
      </c>
      <c r="I3">
        <f>'Master Grade Sheet'!I12</f>
        <v>55</v>
      </c>
      <c r="J3">
        <f>'Master Grade Sheet'!J12</f>
        <v>78.7</v>
      </c>
      <c r="K3">
        <f>'Master Grade Sheet'!K12</f>
        <v>94</v>
      </c>
      <c r="L3">
        <f>'Master Grade Sheet'!L12</f>
        <v>87.9</v>
      </c>
      <c r="M3">
        <f>'Master Grade Sheet'!M12</f>
        <v>0</v>
      </c>
      <c r="N3" s="1"/>
    </row>
    <row r="4" spans="1:15">
      <c r="A4" t="str">
        <f>'Master Grade Sheet'!A13</f>
        <v>Points Possible</v>
      </c>
      <c r="B4">
        <f>'Master Grade Sheet'!B13</f>
        <v>25</v>
      </c>
      <c r="C4">
        <f>'Master Grade Sheet'!C13</f>
        <v>25</v>
      </c>
      <c r="D4">
        <f>'Master Grade Sheet'!D13</f>
        <v>120</v>
      </c>
      <c r="E4">
        <f>'Master Grade Sheet'!E13</f>
        <v>50</v>
      </c>
      <c r="F4">
        <f>'Master Grade Sheet'!F13</f>
        <v>75</v>
      </c>
      <c r="G4">
        <f>'Master Grade Sheet'!G13</f>
        <v>100</v>
      </c>
      <c r="H4">
        <f>'Master Grade Sheet'!H13</f>
        <v>20</v>
      </c>
      <c r="I4">
        <f>'Master Grade Sheet'!I13</f>
        <v>60</v>
      </c>
      <c r="J4">
        <f>'Master Grade Sheet'!J13</f>
        <v>85</v>
      </c>
      <c r="K4">
        <f>'Master Grade Sheet'!K13</f>
        <v>100</v>
      </c>
      <c r="L4">
        <f>'Master Grade Sheet'!L13</f>
        <v>100</v>
      </c>
      <c r="M4">
        <f>'Master Grade Sheet'!M13</f>
        <v>760</v>
      </c>
      <c r="N4" s="1"/>
    </row>
    <row r="5" spans="1:15">
      <c r="N5" s="1"/>
    </row>
    <row r="6" spans="1:15">
      <c r="N6" s="1"/>
    </row>
    <row r="7" spans="1:15">
      <c r="N7" s="1"/>
    </row>
    <row r="8" spans="1:15">
      <c r="N8" s="1"/>
    </row>
    <row r="9" spans="1:15">
      <c r="N9" s="1"/>
    </row>
    <row r="10" spans="1:15">
      <c r="N10" s="1"/>
    </row>
    <row r="11" spans="1:15">
      <c r="N11" s="1"/>
    </row>
    <row r="14" spans="1:15">
      <c r="N14" s="1"/>
    </row>
    <row r="15" spans="1:15">
      <c r="N15" s="1"/>
    </row>
    <row r="16" spans="1:15">
      <c r="N16" s="1"/>
    </row>
    <row r="17" spans="14:14">
      <c r="N17" s="1"/>
    </row>
    <row r="18" spans="14:14">
      <c r="N18" s="1"/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opLeftCell="B1" workbookViewId="0">
      <selection activeCell="H19" sqref="H19"/>
    </sheetView>
  </sheetViews>
  <sheetFormatPr baseColWidth="10" defaultRowHeight="15" x14ac:dyDescent="0"/>
  <cols>
    <col min="1" max="1" width="15.6640625" customWidth="1"/>
    <col min="3" max="3" width="18.83203125" customWidth="1"/>
    <col min="4" max="4" width="18.1640625" customWidth="1"/>
    <col min="5" max="5" width="18" customWidth="1"/>
    <col min="6" max="6" width="13.5" customWidth="1"/>
    <col min="7" max="7" width="20.5" customWidth="1"/>
    <col min="8" max="8" width="11.6640625" customWidth="1"/>
    <col min="9" max="9" width="17.5" customWidth="1"/>
    <col min="10" max="10" width="18.5" customWidth="1"/>
    <col min="11" max="11" width="23" customWidth="1"/>
    <col min="12" max="12" width="21.1640625" customWidth="1"/>
  </cols>
  <sheetData>
    <row r="1" spans="1:1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52</v>
      </c>
      <c r="G1" t="s">
        <v>5</v>
      </c>
      <c r="H1" t="s">
        <v>25</v>
      </c>
      <c r="I1" t="s">
        <v>6</v>
      </c>
      <c r="J1" t="s">
        <v>8</v>
      </c>
      <c r="K1" t="s">
        <v>9</v>
      </c>
      <c r="L1" t="s">
        <v>10</v>
      </c>
      <c r="M1" t="s">
        <v>21</v>
      </c>
      <c r="N1" t="s">
        <v>23</v>
      </c>
      <c r="O1" t="s">
        <v>22</v>
      </c>
    </row>
    <row r="2" spans="1:15">
      <c r="A2" t="str">
        <f>'Master Grade Sheet'!A6</f>
        <v>Penelope Garcia</v>
      </c>
      <c r="B2">
        <f>'Master Grade Sheet'!B6</f>
        <v>14</v>
      </c>
      <c r="C2">
        <f>'Master Grade Sheet'!C6</f>
        <v>18</v>
      </c>
      <c r="D2">
        <f>'Master Grade Sheet'!D6</f>
        <v>119</v>
      </c>
      <c r="E2">
        <f>'Master Grade Sheet'!E6</f>
        <v>48</v>
      </c>
      <c r="F2">
        <f>'Master Grade Sheet'!F6</f>
        <v>74</v>
      </c>
      <c r="G2">
        <f>'Master Grade Sheet'!G6</f>
        <v>87</v>
      </c>
      <c r="H2">
        <f>'Master Grade Sheet'!H6</f>
        <v>14</v>
      </c>
      <c r="I2">
        <f>'Master Grade Sheet'!I6</f>
        <v>58</v>
      </c>
      <c r="J2">
        <f>'Master Grade Sheet'!J6</f>
        <v>83</v>
      </c>
      <c r="K2">
        <f>'Master Grade Sheet'!K6</f>
        <v>94</v>
      </c>
      <c r="L2">
        <f>'Master Grade Sheet'!L6</f>
        <v>89</v>
      </c>
      <c r="M2">
        <f>'Master Grade Sheet'!M6</f>
        <v>698</v>
      </c>
      <c r="N2">
        <f>'Master Grade Sheet'!N6</f>
        <v>91.84210526315789</v>
      </c>
      <c r="O2" t="str">
        <f>'Master Grade Sheet'!O6</f>
        <v>A-</v>
      </c>
    </row>
    <row r="3" spans="1:15">
      <c r="A3" t="str">
        <f>'Master Grade Sheet'!A12</f>
        <v xml:space="preserve">Averages </v>
      </c>
      <c r="B3">
        <f>'Master Grade Sheet'!B12</f>
        <v>15</v>
      </c>
      <c r="C3">
        <f>'Master Grade Sheet'!C12</f>
        <v>19.399999999999999</v>
      </c>
      <c r="D3">
        <f>'Master Grade Sheet'!D12</f>
        <v>117.1</v>
      </c>
      <c r="E3">
        <f>'Master Grade Sheet'!E12</f>
        <v>47.5</v>
      </c>
      <c r="F3">
        <f>'Master Grade Sheet'!F12</f>
        <v>69.099999999999994</v>
      </c>
      <c r="G3">
        <f>'Master Grade Sheet'!G12</f>
        <v>83.4</v>
      </c>
      <c r="H3">
        <f>'Master Grade Sheet'!H12</f>
        <v>16</v>
      </c>
      <c r="I3">
        <f>'Master Grade Sheet'!I12</f>
        <v>55</v>
      </c>
      <c r="J3">
        <f>'Master Grade Sheet'!J12</f>
        <v>78.7</v>
      </c>
      <c r="K3">
        <f>'Master Grade Sheet'!K12</f>
        <v>94</v>
      </c>
      <c r="L3">
        <f>'Master Grade Sheet'!L12</f>
        <v>87.9</v>
      </c>
      <c r="M3">
        <f>'Master Grade Sheet'!M12</f>
        <v>0</v>
      </c>
      <c r="N3" s="1"/>
    </row>
    <row r="4" spans="1:15">
      <c r="A4" t="str">
        <f>'Master Grade Sheet'!A13</f>
        <v>Points Possible</v>
      </c>
      <c r="B4">
        <f>'Master Grade Sheet'!B13</f>
        <v>25</v>
      </c>
      <c r="C4">
        <f>'Master Grade Sheet'!C13</f>
        <v>25</v>
      </c>
      <c r="D4">
        <f>'Master Grade Sheet'!D13</f>
        <v>120</v>
      </c>
      <c r="E4">
        <f>'Master Grade Sheet'!E13</f>
        <v>50</v>
      </c>
      <c r="F4">
        <f>'Master Grade Sheet'!F13</f>
        <v>75</v>
      </c>
      <c r="G4">
        <f>'Master Grade Sheet'!G13</f>
        <v>100</v>
      </c>
      <c r="H4">
        <f>'Master Grade Sheet'!H13</f>
        <v>20</v>
      </c>
      <c r="I4">
        <f>'Master Grade Sheet'!I13</f>
        <v>60</v>
      </c>
      <c r="J4">
        <f>'Master Grade Sheet'!J13</f>
        <v>85</v>
      </c>
      <c r="K4">
        <f>'Master Grade Sheet'!K13</f>
        <v>100</v>
      </c>
      <c r="L4">
        <f>'Master Grade Sheet'!L13</f>
        <v>100</v>
      </c>
      <c r="M4">
        <f>'Master Grade Sheet'!M13</f>
        <v>760</v>
      </c>
      <c r="N4" s="1"/>
    </row>
    <row r="5" spans="1:15">
      <c r="N5" s="1"/>
    </row>
    <row r="6" spans="1:15">
      <c r="N6" s="1"/>
    </row>
    <row r="7" spans="1:15">
      <c r="N7" s="1"/>
    </row>
    <row r="8" spans="1:15">
      <c r="N8" s="1"/>
    </row>
    <row r="9" spans="1:15">
      <c r="N9" s="1"/>
    </row>
    <row r="10" spans="1:15">
      <c r="N10" s="1"/>
    </row>
    <row r="11" spans="1:15">
      <c r="N11" s="1"/>
    </row>
    <row r="14" spans="1:15">
      <c r="N14" s="1"/>
    </row>
    <row r="15" spans="1:15">
      <c r="N15" s="1"/>
    </row>
    <row r="16" spans="1:15">
      <c r="N16" s="1"/>
    </row>
    <row r="17" spans="14:14">
      <c r="N17" s="1"/>
    </row>
    <row r="18" spans="14:14">
      <c r="N18" s="1"/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opLeftCell="B1" workbookViewId="0">
      <selection activeCell="G20" sqref="G20"/>
    </sheetView>
  </sheetViews>
  <sheetFormatPr baseColWidth="10" defaultRowHeight="15" x14ac:dyDescent="0"/>
  <cols>
    <col min="1" max="1" width="15.6640625" customWidth="1"/>
    <col min="3" max="3" width="18.83203125" customWidth="1"/>
    <col min="4" max="4" width="18.1640625" customWidth="1"/>
    <col min="5" max="5" width="18" customWidth="1"/>
    <col min="6" max="6" width="13.5" customWidth="1"/>
    <col min="7" max="7" width="20.5" customWidth="1"/>
    <col min="8" max="8" width="11.6640625" customWidth="1"/>
    <col min="9" max="9" width="17.5" customWidth="1"/>
    <col min="10" max="10" width="18.5" customWidth="1"/>
    <col min="11" max="11" width="23" customWidth="1"/>
    <col min="12" max="12" width="21.1640625" customWidth="1"/>
  </cols>
  <sheetData>
    <row r="1" spans="1:1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52</v>
      </c>
      <c r="G1" t="s">
        <v>5</v>
      </c>
      <c r="H1" t="s">
        <v>25</v>
      </c>
      <c r="I1" t="s">
        <v>6</v>
      </c>
      <c r="J1" t="s">
        <v>8</v>
      </c>
      <c r="K1" t="s">
        <v>9</v>
      </c>
      <c r="L1" t="s">
        <v>10</v>
      </c>
      <c r="M1" t="s">
        <v>21</v>
      </c>
      <c r="N1" t="s">
        <v>23</v>
      </c>
      <c r="O1" t="s">
        <v>22</v>
      </c>
    </row>
    <row r="2" spans="1:15">
      <c r="A2" t="str">
        <f>'Master Grade Sheet'!A7</f>
        <v>David Rossi</v>
      </c>
      <c r="B2">
        <f>'Master Grade Sheet'!B7</f>
        <v>13</v>
      </c>
      <c r="C2">
        <f>'Master Grade Sheet'!C7</f>
        <v>17</v>
      </c>
      <c r="D2">
        <f>'Master Grade Sheet'!D7</f>
        <v>118</v>
      </c>
      <c r="E2">
        <f>'Master Grade Sheet'!E7</f>
        <v>49</v>
      </c>
      <c r="F2">
        <f>'Master Grade Sheet'!F7</f>
        <v>72</v>
      </c>
      <c r="G2">
        <f>'Master Grade Sheet'!G7</f>
        <v>85</v>
      </c>
      <c r="H2">
        <f>'Master Grade Sheet'!H7</f>
        <v>17</v>
      </c>
      <c r="I2">
        <f>'Master Grade Sheet'!I7</f>
        <v>52</v>
      </c>
      <c r="J2">
        <f>'Master Grade Sheet'!J7</f>
        <v>69</v>
      </c>
      <c r="K2">
        <f>'Master Grade Sheet'!K7</f>
        <v>89</v>
      </c>
      <c r="L2">
        <f>'Master Grade Sheet'!L7</f>
        <v>76</v>
      </c>
      <c r="M2">
        <f>'Master Grade Sheet'!M7</f>
        <v>657</v>
      </c>
      <c r="N2">
        <f>'Master Grade Sheet'!N7</f>
        <v>86.44736842105263</v>
      </c>
      <c r="O2" t="str">
        <f>'Master Grade Sheet'!O7</f>
        <v>B+</v>
      </c>
    </row>
    <row r="3" spans="1:15">
      <c r="A3" t="str">
        <f>'Master Grade Sheet'!A12</f>
        <v xml:space="preserve">Averages </v>
      </c>
      <c r="B3">
        <f>'Master Grade Sheet'!B12</f>
        <v>15</v>
      </c>
      <c r="C3">
        <f>'Master Grade Sheet'!C12</f>
        <v>19.399999999999999</v>
      </c>
      <c r="D3">
        <f>'Master Grade Sheet'!D12</f>
        <v>117.1</v>
      </c>
      <c r="E3">
        <f>'Master Grade Sheet'!E12</f>
        <v>47.5</v>
      </c>
      <c r="F3">
        <f>'Master Grade Sheet'!F12</f>
        <v>69.099999999999994</v>
      </c>
      <c r="G3">
        <f>'Master Grade Sheet'!G12</f>
        <v>83.4</v>
      </c>
      <c r="H3">
        <f>'Master Grade Sheet'!H12</f>
        <v>16</v>
      </c>
      <c r="I3">
        <f>'Master Grade Sheet'!I12</f>
        <v>55</v>
      </c>
      <c r="J3">
        <f>'Master Grade Sheet'!J12</f>
        <v>78.7</v>
      </c>
      <c r="K3">
        <f>'Master Grade Sheet'!K12</f>
        <v>94</v>
      </c>
      <c r="L3">
        <f>'Master Grade Sheet'!L12</f>
        <v>87.9</v>
      </c>
      <c r="M3">
        <f>'Master Grade Sheet'!M12</f>
        <v>0</v>
      </c>
      <c r="N3" s="1"/>
    </row>
    <row r="4" spans="1:15">
      <c r="A4" t="str">
        <f>'Master Grade Sheet'!A13</f>
        <v>Points Possible</v>
      </c>
      <c r="B4">
        <f>'Master Grade Sheet'!B13</f>
        <v>25</v>
      </c>
      <c r="C4">
        <f>'Master Grade Sheet'!C13</f>
        <v>25</v>
      </c>
      <c r="D4">
        <f>'Master Grade Sheet'!D13</f>
        <v>120</v>
      </c>
      <c r="E4">
        <f>'Master Grade Sheet'!E13</f>
        <v>50</v>
      </c>
      <c r="F4">
        <f>'Master Grade Sheet'!F13</f>
        <v>75</v>
      </c>
      <c r="G4">
        <f>'Master Grade Sheet'!G13</f>
        <v>100</v>
      </c>
      <c r="H4">
        <f>'Master Grade Sheet'!H13</f>
        <v>20</v>
      </c>
      <c r="I4">
        <f>'Master Grade Sheet'!I13</f>
        <v>60</v>
      </c>
      <c r="J4">
        <f>'Master Grade Sheet'!J13</f>
        <v>85</v>
      </c>
      <c r="K4">
        <f>'Master Grade Sheet'!K13</f>
        <v>100</v>
      </c>
      <c r="L4">
        <f>'Master Grade Sheet'!L13</f>
        <v>100</v>
      </c>
      <c r="M4">
        <f>'Master Grade Sheet'!M13</f>
        <v>760</v>
      </c>
      <c r="N4" s="1"/>
    </row>
    <row r="5" spans="1:15">
      <c r="N5" s="1"/>
    </row>
    <row r="6" spans="1:15">
      <c r="N6" s="1"/>
    </row>
    <row r="7" spans="1:15">
      <c r="N7" s="1"/>
    </row>
    <row r="8" spans="1:15">
      <c r="N8" s="1"/>
    </row>
    <row r="9" spans="1:15">
      <c r="N9" s="1"/>
    </row>
    <row r="10" spans="1:15">
      <c r="N10" s="1"/>
    </row>
    <row r="11" spans="1:15">
      <c r="N11" s="1"/>
    </row>
    <row r="14" spans="1:15">
      <c r="N14" s="1"/>
    </row>
    <row r="15" spans="1:15">
      <c r="N15" s="1"/>
    </row>
    <row r="16" spans="1:15">
      <c r="N16" s="1"/>
    </row>
    <row r="17" spans="14:14">
      <c r="N17" s="1"/>
    </row>
    <row r="18" spans="14:14">
      <c r="N18" s="1"/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opLeftCell="B1" workbookViewId="0">
      <selection activeCell="G17" sqref="G17"/>
    </sheetView>
  </sheetViews>
  <sheetFormatPr baseColWidth="10" defaultRowHeight="15" x14ac:dyDescent="0"/>
  <cols>
    <col min="1" max="1" width="15.6640625" customWidth="1"/>
    <col min="3" max="3" width="18.83203125" customWidth="1"/>
    <col min="4" max="4" width="18.1640625" customWidth="1"/>
    <col min="5" max="5" width="18" customWidth="1"/>
    <col min="6" max="6" width="13.5" customWidth="1"/>
    <col min="7" max="7" width="20.5" customWidth="1"/>
    <col min="8" max="8" width="11.6640625" customWidth="1"/>
    <col min="9" max="9" width="17.5" customWidth="1"/>
    <col min="10" max="10" width="18.5" customWidth="1"/>
    <col min="11" max="11" width="23" customWidth="1"/>
    <col min="12" max="12" width="21.1640625" customWidth="1"/>
  </cols>
  <sheetData>
    <row r="1" spans="1:1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52</v>
      </c>
      <c r="G1" t="s">
        <v>5</v>
      </c>
      <c r="H1" t="s">
        <v>25</v>
      </c>
      <c r="I1" t="s">
        <v>6</v>
      </c>
      <c r="J1" t="s">
        <v>8</v>
      </c>
      <c r="K1" t="s">
        <v>9</v>
      </c>
      <c r="L1" t="s">
        <v>10</v>
      </c>
      <c r="M1" t="s">
        <v>21</v>
      </c>
      <c r="N1" t="s">
        <v>23</v>
      </c>
      <c r="O1" t="s">
        <v>22</v>
      </c>
    </row>
    <row r="2" spans="1:15">
      <c r="A2" t="str">
        <f>'Master Grade Sheet'!A8</f>
        <v>Emily Prentiss</v>
      </c>
      <c r="B2">
        <f>'Master Grade Sheet'!B8</f>
        <v>18</v>
      </c>
      <c r="C2">
        <f>'Master Grade Sheet'!C8</f>
        <v>18</v>
      </c>
      <c r="D2">
        <f>'Master Grade Sheet'!D8</f>
        <v>120</v>
      </c>
      <c r="E2">
        <f>'Master Grade Sheet'!E8</f>
        <v>50</v>
      </c>
      <c r="F2">
        <f>'Master Grade Sheet'!F8</f>
        <v>69</v>
      </c>
      <c r="G2">
        <f>'Master Grade Sheet'!G8</f>
        <v>86</v>
      </c>
      <c r="H2">
        <f>'Master Grade Sheet'!H8</f>
        <v>15</v>
      </c>
      <c r="I2">
        <f>'Master Grade Sheet'!I8</f>
        <v>57</v>
      </c>
      <c r="J2">
        <f>'Master Grade Sheet'!J8</f>
        <v>82</v>
      </c>
      <c r="K2">
        <f>'Master Grade Sheet'!K8</f>
        <v>94</v>
      </c>
      <c r="L2">
        <f>'Master Grade Sheet'!L8</f>
        <v>89</v>
      </c>
      <c r="M2">
        <f>'Master Grade Sheet'!M8</f>
        <v>698</v>
      </c>
      <c r="N2">
        <f>'Master Grade Sheet'!N8</f>
        <v>91.84210526315789</v>
      </c>
      <c r="O2" t="str">
        <f>'Master Grade Sheet'!O8</f>
        <v>A-</v>
      </c>
    </row>
    <row r="3" spans="1:15">
      <c r="A3" t="str">
        <f>'Master Grade Sheet'!A12</f>
        <v xml:space="preserve">Averages </v>
      </c>
      <c r="B3">
        <f>'Master Grade Sheet'!B12</f>
        <v>15</v>
      </c>
      <c r="C3">
        <f>'Master Grade Sheet'!C12</f>
        <v>19.399999999999999</v>
      </c>
      <c r="D3">
        <f>'Master Grade Sheet'!D12</f>
        <v>117.1</v>
      </c>
      <c r="E3">
        <f>'Master Grade Sheet'!E12</f>
        <v>47.5</v>
      </c>
      <c r="F3">
        <f>'Master Grade Sheet'!F12</f>
        <v>69.099999999999994</v>
      </c>
      <c r="G3">
        <f>'Master Grade Sheet'!G12</f>
        <v>83.4</v>
      </c>
      <c r="H3">
        <f>'Master Grade Sheet'!H12</f>
        <v>16</v>
      </c>
      <c r="I3">
        <f>'Master Grade Sheet'!I12</f>
        <v>55</v>
      </c>
      <c r="J3">
        <f>'Master Grade Sheet'!J12</f>
        <v>78.7</v>
      </c>
      <c r="K3">
        <f>'Master Grade Sheet'!K12</f>
        <v>94</v>
      </c>
      <c r="L3">
        <f>'Master Grade Sheet'!L12</f>
        <v>87.9</v>
      </c>
      <c r="M3">
        <f>'Master Grade Sheet'!M12</f>
        <v>0</v>
      </c>
      <c r="N3" s="1"/>
    </row>
    <row r="4" spans="1:15">
      <c r="A4" t="str">
        <f>'Master Grade Sheet'!A13</f>
        <v>Points Possible</v>
      </c>
      <c r="B4">
        <f>'Master Grade Sheet'!B13</f>
        <v>25</v>
      </c>
      <c r="C4">
        <f>'Master Grade Sheet'!C13</f>
        <v>25</v>
      </c>
      <c r="D4">
        <f>'Master Grade Sheet'!D13</f>
        <v>120</v>
      </c>
      <c r="E4">
        <f>'Master Grade Sheet'!E13</f>
        <v>50</v>
      </c>
      <c r="F4">
        <f>'Master Grade Sheet'!F13</f>
        <v>75</v>
      </c>
      <c r="G4">
        <f>'Master Grade Sheet'!G13</f>
        <v>100</v>
      </c>
      <c r="H4">
        <f>'Master Grade Sheet'!H13</f>
        <v>20</v>
      </c>
      <c r="I4">
        <f>'Master Grade Sheet'!I13</f>
        <v>60</v>
      </c>
      <c r="J4">
        <f>'Master Grade Sheet'!J13</f>
        <v>85</v>
      </c>
      <c r="K4">
        <f>'Master Grade Sheet'!K13</f>
        <v>100</v>
      </c>
      <c r="L4">
        <f>'Master Grade Sheet'!L13</f>
        <v>100</v>
      </c>
      <c r="M4">
        <f>'Master Grade Sheet'!M13</f>
        <v>760</v>
      </c>
      <c r="N4" s="1"/>
    </row>
    <row r="5" spans="1:15">
      <c r="N5" s="1"/>
    </row>
    <row r="6" spans="1:15">
      <c r="N6" s="1"/>
    </row>
    <row r="7" spans="1:15">
      <c r="N7" s="1"/>
    </row>
    <row r="8" spans="1:15">
      <c r="N8" s="1"/>
    </row>
    <row r="9" spans="1:15">
      <c r="N9" s="1"/>
    </row>
    <row r="10" spans="1:15">
      <c r="N10" s="1"/>
    </row>
    <row r="11" spans="1:15">
      <c r="N11" s="1"/>
    </row>
    <row r="14" spans="1:15">
      <c r="N14" s="1"/>
    </row>
    <row r="15" spans="1:15">
      <c r="N15" s="1"/>
    </row>
    <row r="16" spans="1:15">
      <c r="N16" s="1"/>
    </row>
    <row r="17" spans="14:14">
      <c r="N17" s="1"/>
    </row>
    <row r="18" spans="14:14">
      <c r="N18" s="1"/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opLeftCell="B1" workbookViewId="0">
      <selection activeCell="H30" sqref="H30"/>
    </sheetView>
  </sheetViews>
  <sheetFormatPr baseColWidth="10" defaultRowHeight="15" x14ac:dyDescent="0"/>
  <cols>
    <col min="1" max="1" width="15.6640625" customWidth="1"/>
    <col min="3" max="3" width="18.83203125" customWidth="1"/>
    <col min="4" max="4" width="18.1640625" customWidth="1"/>
    <col min="5" max="5" width="18" customWidth="1"/>
    <col min="6" max="6" width="13.5" customWidth="1"/>
    <col min="7" max="7" width="20.5" customWidth="1"/>
    <col min="8" max="8" width="11.6640625" customWidth="1"/>
    <col min="9" max="9" width="17.5" customWidth="1"/>
    <col min="10" max="10" width="18.5" customWidth="1"/>
    <col min="11" max="11" width="23" customWidth="1"/>
    <col min="12" max="12" width="21.1640625" customWidth="1"/>
  </cols>
  <sheetData>
    <row r="1" spans="1:1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52</v>
      </c>
      <c r="G1" t="s">
        <v>5</v>
      </c>
      <c r="H1" t="s">
        <v>25</v>
      </c>
      <c r="I1" t="s">
        <v>6</v>
      </c>
      <c r="J1" t="s">
        <v>8</v>
      </c>
      <c r="K1" t="s">
        <v>9</v>
      </c>
      <c r="L1" t="s">
        <v>10</v>
      </c>
      <c r="M1" t="s">
        <v>21</v>
      </c>
      <c r="N1" t="s">
        <v>23</v>
      </c>
      <c r="O1" t="s">
        <v>22</v>
      </c>
    </row>
    <row r="2" spans="1:15">
      <c r="A2" t="str">
        <f>'Master Grade Sheet'!A9</f>
        <v>Jason Gideon</v>
      </c>
      <c r="B2">
        <f>'Master Grade Sheet'!B9</f>
        <v>10</v>
      </c>
      <c r="C2">
        <f>'Master Grade Sheet'!C9</f>
        <v>19</v>
      </c>
      <c r="D2">
        <f>'Master Grade Sheet'!D9</f>
        <v>118</v>
      </c>
      <c r="E2">
        <f>'Master Grade Sheet'!E9</f>
        <v>45</v>
      </c>
      <c r="F2">
        <f>'Master Grade Sheet'!F9</f>
        <v>68</v>
      </c>
      <c r="G2">
        <f>'Master Grade Sheet'!G9</f>
        <v>95</v>
      </c>
      <c r="H2">
        <f>'Master Grade Sheet'!H9</f>
        <v>16</v>
      </c>
      <c r="I2">
        <f>'Master Grade Sheet'!I9</f>
        <v>59</v>
      </c>
      <c r="J2">
        <f>'Master Grade Sheet'!J9</f>
        <v>76</v>
      </c>
      <c r="K2">
        <f>'Master Grade Sheet'!K9</f>
        <v>92</v>
      </c>
      <c r="L2">
        <f>'Master Grade Sheet'!L9</f>
        <v>93</v>
      </c>
      <c r="M2">
        <f>'Master Grade Sheet'!M9</f>
        <v>691</v>
      </c>
      <c r="N2">
        <f>'Master Grade Sheet'!N9</f>
        <v>90.921052631578945</v>
      </c>
      <c r="O2" t="str">
        <f>'Master Grade Sheet'!O9</f>
        <v>A-</v>
      </c>
    </row>
    <row r="3" spans="1:15">
      <c r="A3" t="str">
        <f>'Master Grade Sheet'!A12</f>
        <v xml:space="preserve">Averages </v>
      </c>
      <c r="B3">
        <f>'Master Grade Sheet'!B12</f>
        <v>15</v>
      </c>
      <c r="C3">
        <f>'Master Grade Sheet'!C12</f>
        <v>19.399999999999999</v>
      </c>
      <c r="D3">
        <f>'Master Grade Sheet'!D12</f>
        <v>117.1</v>
      </c>
      <c r="E3">
        <f>'Master Grade Sheet'!E12</f>
        <v>47.5</v>
      </c>
      <c r="F3">
        <f>'Master Grade Sheet'!F12</f>
        <v>69.099999999999994</v>
      </c>
      <c r="G3">
        <f>'Master Grade Sheet'!G12</f>
        <v>83.4</v>
      </c>
      <c r="H3">
        <f>'Master Grade Sheet'!H12</f>
        <v>16</v>
      </c>
      <c r="I3">
        <f>'Master Grade Sheet'!I12</f>
        <v>55</v>
      </c>
      <c r="J3">
        <f>'Master Grade Sheet'!J12</f>
        <v>78.7</v>
      </c>
      <c r="K3">
        <f>'Master Grade Sheet'!K12</f>
        <v>94</v>
      </c>
      <c r="L3">
        <f>'Master Grade Sheet'!L12</f>
        <v>87.9</v>
      </c>
      <c r="M3">
        <f>'Master Grade Sheet'!M12</f>
        <v>0</v>
      </c>
      <c r="N3" s="1"/>
    </row>
    <row r="4" spans="1:15">
      <c r="A4" t="str">
        <f>'Master Grade Sheet'!A13</f>
        <v>Points Possible</v>
      </c>
      <c r="B4">
        <f>'Master Grade Sheet'!B13</f>
        <v>25</v>
      </c>
      <c r="C4">
        <f>'Master Grade Sheet'!C13</f>
        <v>25</v>
      </c>
      <c r="D4">
        <f>'Master Grade Sheet'!D13</f>
        <v>120</v>
      </c>
      <c r="E4">
        <f>'Master Grade Sheet'!E13</f>
        <v>50</v>
      </c>
      <c r="F4">
        <f>'Master Grade Sheet'!F13</f>
        <v>75</v>
      </c>
      <c r="G4">
        <f>'Master Grade Sheet'!G13</f>
        <v>100</v>
      </c>
      <c r="H4">
        <f>'Master Grade Sheet'!H13</f>
        <v>20</v>
      </c>
      <c r="I4">
        <f>'Master Grade Sheet'!I13</f>
        <v>60</v>
      </c>
      <c r="J4">
        <f>'Master Grade Sheet'!J13</f>
        <v>85</v>
      </c>
      <c r="K4">
        <f>'Master Grade Sheet'!K13</f>
        <v>100</v>
      </c>
      <c r="L4">
        <f>'Master Grade Sheet'!L13</f>
        <v>100</v>
      </c>
      <c r="M4">
        <f>'Master Grade Sheet'!M13</f>
        <v>760</v>
      </c>
      <c r="N4" s="1"/>
    </row>
    <row r="5" spans="1:15">
      <c r="N5" s="1"/>
    </row>
    <row r="6" spans="1:15">
      <c r="N6" s="1"/>
    </row>
    <row r="7" spans="1:15">
      <c r="N7" s="1"/>
    </row>
    <row r="8" spans="1:15">
      <c r="N8" s="1"/>
    </row>
    <row r="9" spans="1:15">
      <c r="N9" s="1"/>
    </row>
    <row r="10" spans="1:15">
      <c r="N10" s="1"/>
    </row>
    <row r="11" spans="1:15">
      <c r="N11" s="1"/>
    </row>
    <row r="14" spans="1:15">
      <c r="N14" s="1"/>
    </row>
    <row r="15" spans="1:15">
      <c r="N15" s="1"/>
    </row>
    <row r="16" spans="1:15">
      <c r="N16" s="1"/>
    </row>
    <row r="17" spans="14:14">
      <c r="N17" s="1"/>
    </row>
    <row r="18" spans="14:14">
      <c r="N18" s="1"/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Master Grade Sheet</vt:lpstr>
      <vt:lpstr>Aaron Hotchner</vt:lpstr>
      <vt:lpstr>Derek Morgan</vt:lpstr>
      <vt:lpstr>Jennifer Jareau</vt:lpstr>
      <vt:lpstr>Spencer Reid</vt:lpstr>
      <vt:lpstr>Penelope Garcia</vt:lpstr>
      <vt:lpstr>David Rossi</vt:lpstr>
      <vt:lpstr>Emily Prentiss</vt:lpstr>
      <vt:lpstr>Jason Gideon</vt:lpstr>
      <vt:lpstr>Alex Blake</vt:lpstr>
      <vt:lpstr>Kate Callahan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Cheyenne</dc:creator>
  <cp:lastModifiedBy>Cheyenne</cp:lastModifiedBy>
  <dcterms:created xsi:type="dcterms:W3CDTF">2016-02-02T00:57:28Z</dcterms:created>
  <dcterms:modified xsi:type="dcterms:W3CDTF">2016-02-16T01:43:20Z</dcterms:modified>
</cp:coreProperties>
</file>