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6940" yWindow="0" windowWidth="26200" windowHeight="17080" activeTab="1"/>
  </bookViews>
  <sheets>
    <sheet name="Class" sheetId="1" r:id="rId1"/>
    <sheet name="Doe, Jane" sheetId="2" r:id="rId2"/>
    <sheet name="Johnson, Bob" sheetId="3" r:id="rId3"/>
    <sheet name="Kay, Mary" sheetId="6" r:id="rId4"/>
    <sheet name="Lily, Water" sheetId="5" r:id="rId5"/>
    <sheet name="Saywer, Tom" sheetId="7" r:id="rId6"/>
    <sheet name="Kent, Clark" sheetId="9" r:id="rId7"/>
    <sheet name="Lane, Lois" sheetId="11" r:id="rId8"/>
    <sheet name="Vader, Darth" sheetId="12" r:id="rId9"/>
    <sheet name="Skywalker, Luke" sheetId="14" r:id="rId10"/>
    <sheet name="Queen, Elizabeth" sheetId="15" r:id="rId11"/>
  </sheets>
  <definedNames>
    <definedName name="GradeScale">Class!$N$2:$O$13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C4" i="12"/>
  <c r="A4" i="15"/>
  <c r="D4" i="15"/>
  <c r="F4" i="15"/>
  <c r="E4" i="15"/>
  <c r="C4" i="15"/>
  <c r="B4" i="15"/>
  <c r="F4" i="14"/>
  <c r="E4" i="14"/>
  <c r="D4" i="14"/>
  <c r="C4" i="14"/>
  <c r="B4" i="14"/>
  <c r="A4" i="14"/>
  <c r="F2" i="15"/>
  <c r="E2" i="15"/>
  <c r="D2" i="15"/>
  <c r="C2" i="15"/>
  <c r="B2" i="15"/>
  <c r="A2" i="15"/>
  <c r="F1" i="15"/>
  <c r="E1" i="15"/>
  <c r="D1" i="15"/>
  <c r="C1" i="15"/>
  <c r="B1" i="15"/>
  <c r="F2" i="14"/>
  <c r="E2" i="14"/>
  <c r="E5" i="14"/>
  <c r="D2" i="14"/>
  <c r="C2" i="14"/>
  <c r="B2" i="14"/>
  <c r="A2" i="14"/>
  <c r="F1" i="14"/>
  <c r="E1" i="14"/>
  <c r="D1" i="14"/>
  <c r="C1" i="14"/>
  <c r="B1" i="14"/>
  <c r="F4" i="12"/>
  <c r="E4" i="12"/>
  <c r="D4" i="12"/>
  <c r="B4" i="12"/>
  <c r="A4" i="12"/>
  <c r="F2" i="12"/>
  <c r="E2" i="12"/>
  <c r="D2" i="12"/>
  <c r="C2" i="12"/>
  <c r="B2" i="12"/>
  <c r="A2" i="12"/>
  <c r="F1" i="12"/>
  <c r="E1" i="12"/>
  <c r="D1" i="12"/>
  <c r="C1" i="12"/>
  <c r="B1" i="12"/>
  <c r="F4" i="11"/>
  <c r="E4" i="11"/>
  <c r="D4" i="11"/>
  <c r="C4" i="11"/>
  <c r="B4" i="11"/>
  <c r="A4" i="11"/>
  <c r="F2" i="11"/>
  <c r="E2" i="11"/>
  <c r="D2" i="11"/>
  <c r="C2" i="11"/>
  <c r="B2" i="11"/>
  <c r="A2" i="11"/>
  <c r="F1" i="11"/>
  <c r="E1" i="11"/>
  <c r="D1" i="11"/>
  <c r="C1" i="11"/>
  <c r="B1" i="11"/>
  <c r="F4" i="9"/>
  <c r="E4" i="9"/>
  <c r="D4" i="9"/>
  <c r="C4" i="9"/>
  <c r="B4" i="9"/>
  <c r="A4" i="9"/>
  <c r="F2" i="9"/>
  <c r="E2" i="9"/>
  <c r="D2" i="9"/>
  <c r="C2" i="9"/>
  <c r="B2" i="9"/>
  <c r="A2" i="9"/>
  <c r="F1" i="9"/>
  <c r="E1" i="9"/>
  <c r="D1" i="9"/>
  <c r="C1" i="9"/>
  <c r="B1" i="9"/>
  <c r="F4" i="7"/>
  <c r="F2" i="7"/>
  <c r="F5" i="7"/>
  <c r="E4" i="7"/>
  <c r="E2" i="7"/>
  <c r="E5" i="7"/>
  <c r="D4" i="7"/>
  <c r="C4" i="7"/>
  <c r="B4" i="7"/>
  <c r="B2" i="7"/>
  <c r="B5" i="7"/>
  <c r="A4" i="7"/>
  <c r="D2" i="7"/>
  <c r="C2" i="7"/>
  <c r="A2" i="7"/>
  <c r="F1" i="7"/>
  <c r="E1" i="7"/>
  <c r="D1" i="7"/>
  <c r="C1" i="7"/>
  <c r="B1" i="7"/>
  <c r="B13" i="1"/>
  <c r="H4" i="15"/>
  <c r="B12" i="1"/>
  <c r="H4" i="14"/>
  <c r="B10" i="1"/>
  <c r="C10" i="1"/>
  <c r="D10" i="1"/>
  <c r="B11" i="1"/>
  <c r="C11" i="1"/>
  <c r="D11" i="1"/>
  <c r="B9" i="1"/>
  <c r="C9" i="1"/>
  <c r="D9" i="1"/>
  <c r="B7" i="1"/>
  <c r="C7" i="1"/>
  <c r="B5" i="1"/>
  <c r="B4" i="1"/>
  <c r="C4" i="1"/>
  <c r="C13" i="1"/>
  <c r="D13" i="1"/>
  <c r="J4" i="15"/>
  <c r="C12" i="1"/>
  <c r="D12" i="1"/>
  <c r="J4" i="14"/>
  <c r="B8" i="1"/>
  <c r="C8" i="1"/>
  <c r="D8" i="1"/>
  <c r="J4" i="7"/>
  <c r="E5" i="11"/>
  <c r="B5" i="14"/>
  <c r="F5" i="14"/>
  <c r="F5" i="12"/>
  <c r="C5" i="14"/>
  <c r="D5" i="7"/>
  <c r="B5" i="9"/>
  <c r="F5" i="9"/>
  <c r="D5" i="11"/>
  <c r="I4" i="14"/>
  <c r="D5" i="14"/>
  <c r="D5" i="15"/>
  <c r="E5" i="9"/>
  <c r="B5" i="11"/>
  <c r="F5" i="11"/>
  <c r="C5" i="11"/>
  <c r="B5" i="12"/>
  <c r="E5" i="15"/>
  <c r="H4" i="12"/>
  <c r="F5" i="15"/>
  <c r="C5" i="9"/>
  <c r="D5" i="12"/>
  <c r="B5" i="15"/>
  <c r="C5" i="7"/>
  <c r="D5" i="9"/>
  <c r="E5" i="12"/>
  <c r="C5" i="15"/>
  <c r="I4" i="15"/>
  <c r="C5" i="12"/>
  <c r="I4" i="12"/>
  <c r="J4" i="12"/>
  <c r="H4" i="11"/>
  <c r="H4" i="9"/>
  <c r="I4" i="11"/>
  <c r="J4" i="11"/>
  <c r="I4" i="9"/>
  <c r="J4" i="9"/>
  <c r="H4" i="7"/>
  <c r="I4" i="7"/>
  <c r="I14" i="1"/>
  <c r="H14" i="1"/>
  <c r="G14" i="1"/>
  <c r="F14" i="1"/>
  <c r="E14" i="1"/>
  <c r="G4" i="6"/>
  <c r="F4" i="6"/>
  <c r="E4" i="6"/>
  <c r="D4" i="6"/>
  <c r="C4" i="6"/>
  <c r="B4" i="6"/>
  <c r="A4" i="6"/>
  <c r="F2" i="6"/>
  <c r="E2" i="6"/>
  <c r="D2" i="6"/>
  <c r="C2" i="6"/>
  <c r="B2" i="6"/>
  <c r="A2" i="6"/>
  <c r="F1" i="6"/>
  <c r="E1" i="6"/>
  <c r="D1" i="6"/>
  <c r="C1" i="6"/>
  <c r="B1" i="6"/>
  <c r="F4" i="5"/>
  <c r="F2" i="5"/>
  <c r="F5" i="5"/>
  <c r="E4" i="5"/>
  <c r="D4" i="5"/>
  <c r="C4" i="5"/>
  <c r="B4" i="5"/>
  <c r="B2" i="5"/>
  <c r="B5" i="5"/>
  <c r="A4" i="5"/>
  <c r="E2" i="5"/>
  <c r="D2" i="5"/>
  <c r="C2" i="5"/>
  <c r="A2" i="5"/>
  <c r="F1" i="5"/>
  <c r="E1" i="5"/>
  <c r="D1" i="5"/>
  <c r="C1" i="5"/>
  <c r="B1" i="5"/>
  <c r="F4" i="3"/>
  <c r="E4" i="3"/>
  <c r="D4" i="3"/>
  <c r="C4" i="3"/>
  <c r="B4" i="3"/>
  <c r="A4" i="3"/>
  <c r="F2" i="3"/>
  <c r="E2" i="3"/>
  <c r="D2" i="3"/>
  <c r="C2" i="3"/>
  <c r="B2" i="3"/>
  <c r="A2" i="3"/>
  <c r="F1" i="3"/>
  <c r="E1" i="3"/>
  <c r="D1" i="3"/>
  <c r="C1" i="3"/>
  <c r="B1" i="3"/>
  <c r="F4" i="2"/>
  <c r="E4" i="2"/>
  <c r="D4" i="2"/>
  <c r="C4" i="2"/>
  <c r="B4" i="2"/>
  <c r="F1" i="2"/>
  <c r="E1" i="2"/>
  <c r="D1" i="2"/>
  <c r="C1" i="2"/>
  <c r="B1" i="2"/>
  <c r="F2" i="2"/>
  <c r="E2" i="2"/>
  <c r="D2" i="2"/>
  <c r="C2" i="2"/>
  <c r="B2" i="2"/>
  <c r="A2" i="2"/>
  <c r="D7" i="1"/>
  <c r="B6" i="1"/>
  <c r="C6" i="1"/>
  <c r="D6" i="1"/>
  <c r="J4" i="6"/>
  <c r="C5" i="1"/>
  <c r="D5" i="1"/>
  <c r="D4" i="1"/>
  <c r="C14" i="1"/>
  <c r="D14" i="1"/>
  <c r="B5" i="3"/>
  <c r="B5" i="2"/>
  <c r="F5" i="2"/>
  <c r="C5" i="6"/>
  <c r="C5" i="2"/>
  <c r="F5" i="3"/>
  <c r="C5" i="5"/>
  <c r="H4" i="5"/>
  <c r="D5" i="6"/>
  <c r="H4" i="6"/>
  <c r="D5" i="2"/>
  <c r="E5" i="3"/>
  <c r="C5" i="3"/>
  <c r="H4" i="3"/>
  <c r="D5" i="5"/>
  <c r="I4" i="5"/>
  <c r="E5" i="6"/>
  <c r="I4" i="6"/>
  <c r="E5" i="2"/>
  <c r="D5" i="3"/>
  <c r="I4" i="3"/>
  <c r="E5" i="5"/>
  <c r="B5" i="6"/>
  <c r="F5" i="6"/>
  <c r="J4" i="5"/>
  <c r="J4" i="3"/>
  <c r="H4" i="2"/>
  <c r="I4" i="2"/>
  <c r="J4" i="2"/>
</calcChain>
</file>

<file path=xl/sharedStrings.xml><?xml version="1.0" encoding="utf-8"?>
<sst xmlns="http://schemas.openxmlformats.org/spreadsheetml/2006/main" count="85" uniqueCount="36">
  <si>
    <t>Student Name (Last, First)</t>
  </si>
  <si>
    <t>Assignment 1</t>
  </si>
  <si>
    <t>Assignment 2</t>
  </si>
  <si>
    <t>Quiz 1</t>
  </si>
  <si>
    <t>Quiz 2</t>
  </si>
  <si>
    <t>Test 1</t>
  </si>
  <si>
    <t>Points/Value:</t>
  </si>
  <si>
    <t>Total Points</t>
  </si>
  <si>
    <t>Average</t>
  </si>
  <si>
    <t>Letter Grade</t>
  </si>
  <si>
    <t>Doe, Jane</t>
  </si>
  <si>
    <t>Johnson, Bob</t>
  </si>
  <si>
    <t>Kay, Mary</t>
  </si>
  <si>
    <t>Lily, Water</t>
  </si>
  <si>
    <t>B</t>
  </si>
  <si>
    <t>C-</t>
  </si>
  <si>
    <t>B+</t>
  </si>
  <si>
    <t>Class Average</t>
  </si>
  <si>
    <t>B-</t>
  </si>
  <si>
    <t>Value</t>
  </si>
  <si>
    <t>Grade</t>
  </si>
  <si>
    <t>F</t>
  </si>
  <si>
    <t>D</t>
  </si>
  <si>
    <t>D-</t>
  </si>
  <si>
    <t>D+</t>
  </si>
  <si>
    <t>C</t>
  </si>
  <si>
    <t>C+</t>
  </si>
  <si>
    <t>A-</t>
  </si>
  <si>
    <t>A</t>
  </si>
  <si>
    <t>Percentage</t>
  </si>
  <si>
    <t>Sawyer, Tom</t>
  </si>
  <si>
    <t>Kent, Clark</t>
  </si>
  <si>
    <t>Lane, Lois</t>
  </si>
  <si>
    <t>Vader. Darth</t>
  </si>
  <si>
    <t>Skywalker, Luke</t>
  </si>
  <si>
    <t>Queen,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</si>
</sst>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3904380281113"/>
          <c:y val="0.0894479581918835"/>
          <c:w val="0.63483418367676"/>
          <c:h val="0.8088146736910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rgbClr val="92D050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Class!$A$4:$A$14</c:f>
              <c:strCache>
                <c:ptCount val="11"/>
                <c:pt idx="0">
                  <c:v>Doe, Jane</c:v>
                </c:pt>
                <c:pt idx="1">
                  <c:v>Johnson, Bob</c:v>
                </c:pt>
                <c:pt idx="2">
                  <c:v>Kay, Mary</c:v>
                </c:pt>
                <c:pt idx="3">
                  <c:v>Lily, Water</c:v>
                </c:pt>
                <c:pt idx="4">
                  <c:v>Sawyer, Tom</c:v>
                </c:pt>
                <c:pt idx="5">
                  <c:v>Kent, Clark</c:v>
                </c:pt>
                <c:pt idx="6">
                  <c:v>Lane, Lois</c:v>
                </c:pt>
                <c:pt idx="7">
                  <c:v>Vader. Darth</c:v>
                </c:pt>
                <c:pt idx="8">
                  <c:v>Skywalker, Luke</c:v>
                </c:pt>
                <c:pt idx="9">
                  <c:v>Queen, Elizabeth</c:v>
                </c:pt>
                <c:pt idx="10">
                  <c:v>Class Average</c:v>
                </c:pt>
              </c:strCache>
            </c:strRef>
          </c:cat>
          <c:val>
            <c:numRef>
              <c:f>Class!$C$4:$C$14</c:f>
              <c:numCache>
                <c:formatCode>0.00%</c:formatCode>
                <c:ptCount val="11"/>
                <c:pt idx="0">
                  <c:v>0.833333333333333</c:v>
                </c:pt>
                <c:pt idx="1">
                  <c:v>0.683333333333333</c:v>
                </c:pt>
                <c:pt idx="2">
                  <c:v>0.883333333333333</c:v>
                </c:pt>
                <c:pt idx="3">
                  <c:v>0.858333333333333</c:v>
                </c:pt>
                <c:pt idx="4">
                  <c:v>0.633333333333333</c:v>
                </c:pt>
                <c:pt idx="5">
                  <c:v>0.741666666666667</c:v>
                </c:pt>
                <c:pt idx="6">
                  <c:v>0.825</c:v>
                </c:pt>
                <c:pt idx="7">
                  <c:v>0.833333333333333</c:v>
                </c:pt>
                <c:pt idx="8">
                  <c:v>0.775</c:v>
                </c:pt>
                <c:pt idx="9">
                  <c:v>0.725</c:v>
                </c:pt>
                <c:pt idx="10">
                  <c:v>0.779166666666666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631144"/>
        <c:axId val="2124615048"/>
      </c:barChart>
      <c:catAx>
        <c:axId val="2124631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615048"/>
        <c:crosses val="autoZero"/>
        <c:auto val="1"/>
        <c:lblAlgn val="ctr"/>
        <c:lblOffset val="100"/>
        <c:noMultiLvlLbl val="0"/>
      </c:catAx>
      <c:valAx>
        <c:axId val="21246150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63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'Skywalker, Luke'!$B$5:$F$5</c:f>
              <c:numCache>
                <c:formatCode>0.00%</c:formatCode>
                <c:ptCount val="5"/>
                <c:pt idx="0">
                  <c:v>0.5</c:v>
                </c:pt>
                <c:pt idx="1">
                  <c:v>0.8</c:v>
                </c:pt>
                <c:pt idx="2">
                  <c:v>0.68</c:v>
                </c:pt>
                <c:pt idx="3">
                  <c:v>0.84</c:v>
                </c:pt>
                <c:pt idx="4">
                  <c:v>0.84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3774904"/>
        <c:axId val="2123771224"/>
      </c:barChart>
      <c:catAx>
        <c:axId val="212377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771224"/>
        <c:crosses val="autoZero"/>
        <c:auto val="1"/>
        <c:lblAlgn val="ctr"/>
        <c:lblOffset val="100"/>
        <c:noMultiLvlLbl val="0"/>
      </c:catAx>
      <c:valAx>
        <c:axId val="212377122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77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'Queen, Elizabeth'!$B$5:$F$5</c:f>
              <c:numCache>
                <c:formatCode>0.00%</c:formatCode>
                <c:ptCount val="5"/>
                <c:pt idx="0">
                  <c:v>0.4</c:v>
                </c:pt>
                <c:pt idx="1">
                  <c:v>0.9</c:v>
                </c:pt>
                <c:pt idx="2">
                  <c:v>0.56</c:v>
                </c:pt>
                <c:pt idx="3">
                  <c:v>0.88</c:v>
                </c:pt>
                <c:pt idx="4">
                  <c:v>0.76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147304"/>
        <c:axId val="2126151000"/>
      </c:barChart>
      <c:catAx>
        <c:axId val="212614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151000"/>
        <c:crosses val="autoZero"/>
        <c:auto val="1"/>
        <c:lblAlgn val="ctr"/>
        <c:lblOffset val="100"/>
        <c:noMultiLvlLbl val="0"/>
      </c:catAx>
      <c:valAx>
        <c:axId val="212615100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14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094138214316"/>
          <c:y val="0.0453374328498098"/>
          <c:w val="0.874721941236296"/>
          <c:h val="0.859048939438342"/>
        </c:manualLayout>
      </c:layout>
      <c:barChart>
        <c:barDir val="col"/>
        <c:grouping val="clustered"/>
        <c:varyColors val="0"/>
        <c:ser>
          <c:idx val="0"/>
          <c:order val="0"/>
          <c:tx>
            <c:v>Jane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'Doe, Jane'!$B$1:$F$1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'Doe, Jane'!$B$5:$F$5</c:f>
              <c:numCache>
                <c:formatCode>0.00%</c:formatCode>
                <c:ptCount val="5"/>
                <c:pt idx="0">
                  <c:v>0.7</c:v>
                </c:pt>
                <c:pt idx="1">
                  <c:v>0.9</c:v>
                </c:pt>
                <c:pt idx="2">
                  <c:v>0.76</c:v>
                </c:pt>
                <c:pt idx="3">
                  <c:v>0.88</c:v>
                </c:pt>
                <c:pt idx="4">
                  <c:v>0.86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535592"/>
        <c:axId val="2124531864"/>
      </c:barChart>
      <c:catAx>
        <c:axId val="212453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531864"/>
        <c:crosses val="autoZero"/>
        <c:auto val="1"/>
        <c:lblAlgn val="ctr"/>
        <c:lblOffset val="100"/>
        <c:noMultiLvlLbl val="0"/>
      </c:catAx>
      <c:valAx>
        <c:axId val="212453186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53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829892358169"/>
          <c:y val="0.096599238188333"/>
          <c:w val="0.0846718017034851"/>
          <c:h val="0.139104460755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Bob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'Johnson, Bob'!$B$5:$F$5</c:f>
              <c:numCache>
                <c:formatCode>0.00%</c:formatCode>
                <c:ptCount val="5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0.72</c:v>
                </c:pt>
                <c:pt idx="4">
                  <c:v>0.76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503432"/>
        <c:axId val="2124499704"/>
      </c:barChart>
      <c:catAx>
        <c:axId val="212450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499704"/>
        <c:crosses val="autoZero"/>
        <c:auto val="1"/>
        <c:lblAlgn val="ctr"/>
        <c:lblOffset val="100"/>
        <c:noMultiLvlLbl val="0"/>
      </c:catAx>
      <c:valAx>
        <c:axId val="21244997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50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Mary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'Kay, Mary'!$B$5:$F$5</c:f>
              <c:numCache>
                <c:formatCode>0.00%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0.88</c:v>
                </c:pt>
                <c:pt idx="3">
                  <c:v>0.92</c:v>
                </c:pt>
                <c:pt idx="4">
                  <c:v>0.9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451640"/>
        <c:axId val="2124447912"/>
      </c:barChart>
      <c:catAx>
        <c:axId val="212445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447912"/>
        <c:crosses val="autoZero"/>
        <c:auto val="1"/>
        <c:lblAlgn val="ctr"/>
        <c:lblOffset val="100"/>
        <c:noMultiLvlLbl val="0"/>
      </c:catAx>
      <c:valAx>
        <c:axId val="21244479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45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'Lily, Water'!$B$5:$F$5</c:f>
              <c:numCache>
                <c:formatCode>0.00%</c:formatCode>
                <c:ptCount val="5"/>
                <c:pt idx="0">
                  <c:v>0.7</c:v>
                </c:pt>
                <c:pt idx="1">
                  <c:v>1.0</c:v>
                </c:pt>
                <c:pt idx="2">
                  <c:v>0.84</c:v>
                </c:pt>
                <c:pt idx="3">
                  <c:v>1.0</c:v>
                </c:pt>
                <c:pt idx="4">
                  <c:v>0.8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396088"/>
        <c:axId val="2098392360"/>
      </c:barChart>
      <c:catAx>
        <c:axId val="209839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2360"/>
        <c:crosses val="autoZero"/>
        <c:auto val="1"/>
        <c:lblAlgn val="ctr"/>
        <c:lblOffset val="100"/>
        <c:noMultiLvlLbl val="0"/>
      </c:catAx>
      <c:valAx>
        <c:axId val="209839236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'Saywer, Tom'!$B$5:$F$5</c:f>
              <c:numCache>
                <c:formatCode>0.00%</c:formatCode>
                <c:ptCount val="5"/>
                <c:pt idx="0">
                  <c:v>0.5</c:v>
                </c:pt>
                <c:pt idx="1">
                  <c:v>0.4</c:v>
                </c:pt>
                <c:pt idx="2">
                  <c:v>0.72</c:v>
                </c:pt>
                <c:pt idx="3">
                  <c:v>0.56</c:v>
                </c:pt>
                <c:pt idx="4">
                  <c:v>0.7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972952"/>
        <c:axId val="2125976648"/>
      </c:barChart>
      <c:catAx>
        <c:axId val="212597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976648"/>
        <c:crosses val="autoZero"/>
        <c:auto val="1"/>
        <c:lblAlgn val="ctr"/>
        <c:lblOffset val="100"/>
        <c:noMultiLvlLbl val="0"/>
      </c:catAx>
      <c:valAx>
        <c:axId val="212597664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97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'Kent, Clark'!$B$5:$F$5</c:f>
              <c:numCache>
                <c:formatCode>0.00%</c:formatCode>
                <c:ptCount val="5"/>
                <c:pt idx="0">
                  <c:v>0.6</c:v>
                </c:pt>
                <c:pt idx="1">
                  <c:v>0.5</c:v>
                </c:pt>
                <c:pt idx="2">
                  <c:v>0.84</c:v>
                </c:pt>
                <c:pt idx="3">
                  <c:v>0.68</c:v>
                </c:pt>
                <c:pt idx="4">
                  <c:v>0.8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995704"/>
        <c:axId val="2125999400"/>
      </c:barChart>
      <c:catAx>
        <c:axId val="21259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999400"/>
        <c:crosses val="autoZero"/>
        <c:auto val="1"/>
        <c:lblAlgn val="ctr"/>
        <c:lblOffset val="100"/>
        <c:noMultiLvlLbl val="0"/>
      </c:catAx>
      <c:valAx>
        <c:axId val="212599940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99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'Lane, Lois'!$B$5:$F$5</c:f>
              <c:numCache>
                <c:formatCode>0.00%</c:formatCode>
                <c:ptCount val="5"/>
                <c:pt idx="0">
                  <c:v>0.7</c:v>
                </c:pt>
                <c:pt idx="1">
                  <c:v>0.6</c:v>
                </c:pt>
                <c:pt idx="2">
                  <c:v>0.88</c:v>
                </c:pt>
                <c:pt idx="3">
                  <c:v>0.92</c:v>
                </c:pt>
                <c:pt idx="4">
                  <c:v>0.82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057480"/>
        <c:axId val="2126061176"/>
      </c:barChart>
      <c:catAx>
        <c:axId val="212605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61176"/>
        <c:crosses val="autoZero"/>
        <c:auto val="1"/>
        <c:lblAlgn val="ctr"/>
        <c:lblOffset val="100"/>
        <c:noMultiLvlLbl val="0"/>
      </c:catAx>
      <c:valAx>
        <c:axId val="212606117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57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1206130840731"/>
          <c:y val="0.0446473799786063"/>
          <c:w val="0.890884854723005"/>
          <c:h val="0.861194267877249"/>
        </c:manualLayout>
      </c:layout>
      <c:barChart>
        <c:barDir val="col"/>
        <c:grouping val="clustered"/>
        <c:varyColors val="0"/>
        <c:ser>
          <c:idx val="0"/>
          <c:order val="0"/>
          <c:tx>
            <c:v>Lily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'Johnson, Bob'!$B$1:$F$1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Quiz 1</c:v>
                </c:pt>
                <c:pt idx="3">
                  <c:v>Quiz 2</c:v>
                </c:pt>
                <c:pt idx="4">
                  <c:v>Test 1</c:v>
                </c:pt>
              </c:strCache>
            </c:strRef>
          </c:cat>
          <c:val>
            <c:numRef>
              <c:f>'Vader, Darth'!$B$5:$F$5</c:f>
              <c:numCache>
                <c:formatCode>0.00%</c:formatCode>
                <c:ptCount val="5"/>
                <c:pt idx="0">
                  <c:v>0.8</c:v>
                </c:pt>
                <c:pt idx="1">
                  <c:v>0.7</c:v>
                </c:pt>
                <c:pt idx="2">
                  <c:v>0.92</c:v>
                </c:pt>
                <c:pt idx="3">
                  <c:v>0.92</c:v>
                </c:pt>
                <c:pt idx="4">
                  <c:v>0.88</c:v>
                </c:pt>
              </c:numCache>
            </c:numRef>
          </c:val>
        </c:ser>
        <c:ser>
          <c:idx val="1"/>
          <c:order val="1"/>
          <c:tx>
            <c:v>Class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Class!$E$14:$I$14</c:f>
              <c:numCache>
                <c:formatCode>0.00%</c:formatCode>
                <c:ptCount val="5"/>
                <c:pt idx="0">
                  <c:v>0.675</c:v>
                </c:pt>
                <c:pt idx="1">
                  <c:v>0.825</c:v>
                </c:pt>
                <c:pt idx="2">
                  <c:v>0.77</c:v>
                </c:pt>
                <c:pt idx="3">
                  <c:v>0.88</c:v>
                </c:pt>
                <c:pt idx="4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088232"/>
        <c:axId val="2126091928"/>
      </c:barChart>
      <c:catAx>
        <c:axId val="21260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91928"/>
        <c:crosses val="autoZero"/>
        <c:auto val="1"/>
        <c:lblAlgn val="ctr"/>
        <c:lblOffset val="100"/>
        <c:noMultiLvlLbl val="0"/>
      </c:catAx>
      <c:valAx>
        <c:axId val="212609192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0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2676939595492"/>
          <c:y val="0.0905625921431477"/>
          <c:w val="0.0707134665322138"/>
          <c:h val="0.136987238263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171456</xdr:colOff>
      <xdr:row>15</xdr:row>
      <xdr:rowOff>85725</xdr:rowOff>
    </xdr:from>
    <xdr:to>
      <xdr:col>3</xdr:col>
      <xdr:colOff>657225</xdr:colOff>
      <xdr:row>27</xdr:row>
      <xdr:rowOff>26987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9</xdr:row>
      <xdr:rowOff>42861</xdr:rowOff>
    </xdr:from>
    <xdr:to>
      <xdr:col>7</xdr:col>
      <xdr:colOff>542925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10</xdr:row>
      <xdr:rowOff>114300</xdr:rowOff>
    </xdr:from>
    <xdr:to>
      <xdr:col>9</xdr:col>
      <xdr:colOff>104776</xdr:colOff>
      <xdr:row>27</xdr:row>
      <xdr:rowOff>4763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428626</xdr:colOff>
      <xdr:row>26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pane xSplit="4" topLeftCell="E1" activePane="topRight" state="frozenSplit"/>
      <selection pane="topRight" activeCell="O42" sqref="O42"/>
    </sheetView>
  </sheetViews>
  <sheetFormatPr baseColWidth="10" defaultColWidth="8.83203125" defaultRowHeight="14" x14ac:dyDescent="0"/>
  <cols>
    <col min="1" max="1" width="27.1640625" customWidth="1"/>
    <col min="2" max="2" width="14" style="12" customWidth="1"/>
    <col min="3" max="3" width="9.6640625" style="13" customWidth="1"/>
    <col min="4" max="4" width="11.5" style="17" customWidth="1"/>
    <col min="5" max="9" width="12.6640625" style="7" customWidth="1"/>
    <col min="14" max="14" width="9.1640625" style="5" customWidth="1"/>
    <col min="15" max="15" width="8.83203125" style="5"/>
  </cols>
  <sheetData>
    <row r="1" spans="1:24">
      <c r="A1" s="30"/>
      <c r="B1" s="10"/>
      <c r="C1" s="11"/>
      <c r="D1" s="23"/>
      <c r="E1" s="24" t="s">
        <v>1</v>
      </c>
      <c r="F1" s="25" t="s">
        <v>2</v>
      </c>
      <c r="G1" s="25" t="s">
        <v>3</v>
      </c>
      <c r="H1" s="25" t="s">
        <v>4</v>
      </c>
      <c r="I1" s="26" t="s">
        <v>5</v>
      </c>
      <c r="N1" s="21" t="s">
        <v>19</v>
      </c>
      <c r="O1" s="21" t="s">
        <v>20</v>
      </c>
      <c r="R1" s="3"/>
      <c r="S1" s="3"/>
      <c r="T1" s="3"/>
      <c r="U1" s="3"/>
      <c r="V1" s="3"/>
      <c r="W1" s="3"/>
      <c r="X1" s="3"/>
    </row>
    <row r="2" spans="1:24">
      <c r="A2" s="30"/>
      <c r="D2" s="41" t="s">
        <v>6</v>
      </c>
      <c r="E2" s="27">
        <v>10</v>
      </c>
      <c r="F2" s="28">
        <v>10</v>
      </c>
      <c r="G2" s="28">
        <v>25</v>
      </c>
      <c r="H2" s="28">
        <v>25</v>
      </c>
      <c r="I2" s="29">
        <v>50</v>
      </c>
      <c r="N2" s="20">
        <v>0</v>
      </c>
      <c r="O2" s="19" t="s">
        <v>21</v>
      </c>
      <c r="R2" s="3"/>
      <c r="S2" s="3"/>
      <c r="T2" s="3"/>
      <c r="U2" s="3"/>
      <c r="V2" s="3"/>
      <c r="W2" s="3"/>
      <c r="X2" s="3"/>
    </row>
    <row r="3" spans="1:24">
      <c r="A3" s="31" t="s">
        <v>0</v>
      </c>
      <c r="B3" s="32" t="s">
        <v>7</v>
      </c>
      <c r="C3" s="32" t="s">
        <v>8</v>
      </c>
      <c r="D3" s="33" t="s">
        <v>9</v>
      </c>
      <c r="E3" s="22"/>
      <c r="F3" s="22"/>
      <c r="G3" s="22"/>
      <c r="H3" s="22"/>
      <c r="I3" s="22"/>
      <c r="J3" s="34"/>
      <c r="K3" s="34"/>
      <c r="L3" s="34"/>
      <c r="N3" s="20">
        <v>0.6</v>
      </c>
      <c r="O3" s="19" t="s">
        <v>23</v>
      </c>
      <c r="R3" s="3"/>
      <c r="S3" s="3"/>
      <c r="T3" s="3"/>
      <c r="U3" s="3"/>
      <c r="V3" s="3"/>
      <c r="W3" s="3"/>
      <c r="X3" s="3"/>
    </row>
    <row r="4" spans="1:24">
      <c r="A4" s="35" t="s">
        <v>10</v>
      </c>
      <c r="B4" s="36">
        <f>SUM(E4:M4)</f>
        <v>100</v>
      </c>
      <c r="C4" s="37">
        <f>(B4)/(SUM(E2:I2))</f>
        <v>0.83333333333333337</v>
      </c>
      <c r="D4" s="38" t="str">
        <f>LOOKUP(C4,GradeScale)</f>
        <v>B</v>
      </c>
      <c r="E4" s="22">
        <v>7</v>
      </c>
      <c r="F4" s="22">
        <v>9</v>
      </c>
      <c r="G4" s="22">
        <v>19</v>
      </c>
      <c r="H4" s="22">
        <v>22</v>
      </c>
      <c r="I4" s="22">
        <v>43</v>
      </c>
      <c r="J4" s="34"/>
      <c r="K4" s="34"/>
      <c r="L4" s="34"/>
      <c r="N4" s="20">
        <v>0.63</v>
      </c>
      <c r="O4" s="19" t="s">
        <v>22</v>
      </c>
      <c r="R4" s="3"/>
      <c r="S4" s="3"/>
      <c r="T4" s="3"/>
      <c r="U4" s="3"/>
      <c r="V4" s="3"/>
      <c r="W4" s="3"/>
      <c r="X4" s="3"/>
    </row>
    <row r="5" spans="1:24">
      <c r="A5" s="35" t="s">
        <v>11</v>
      </c>
      <c r="B5" s="36">
        <f>SUM(E5:M5)</f>
        <v>82</v>
      </c>
      <c r="C5" s="37">
        <f>(B5)/(SUM(E2:I2))</f>
        <v>0.68333333333333335</v>
      </c>
      <c r="D5" s="38" t="str">
        <f>LOOKUP(C5,$N$2:$O$13)</f>
        <v>D+</v>
      </c>
      <c r="E5" s="38">
        <v>5</v>
      </c>
      <c r="F5" s="38">
        <v>6</v>
      </c>
      <c r="G5" s="38">
        <v>15</v>
      </c>
      <c r="H5" s="38">
        <v>18</v>
      </c>
      <c r="I5" s="38">
        <v>38</v>
      </c>
      <c r="J5" s="34"/>
      <c r="K5" s="34"/>
      <c r="L5" s="34"/>
      <c r="N5" s="20">
        <v>0.67</v>
      </c>
      <c r="O5" s="19" t="s">
        <v>24</v>
      </c>
      <c r="R5" s="3"/>
      <c r="S5" s="3"/>
      <c r="T5" s="3"/>
      <c r="U5" s="3"/>
      <c r="V5" s="3"/>
      <c r="W5" s="3"/>
      <c r="X5" s="3"/>
    </row>
    <row r="6" spans="1:24">
      <c r="A6" s="35" t="s">
        <v>12</v>
      </c>
      <c r="B6" s="36">
        <f>SUM(E6:I6)</f>
        <v>106</v>
      </c>
      <c r="C6" s="37">
        <f>(B6)/(SUM(E2:I2))</f>
        <v>0.8833333333333333</v>
      </c>
      <c r="D6" s="38" t="str">
        <f>LOOKUP(C6,$N$2:$O$13)</f>
        <v>B+</v>
      </c>
      <c r="E6" s="38">
        <v>8</v>
      </c>
      <c r="F6" s="38">
        <v>8</v>
      </c>
      <c r="G6" s="38">
        <v>22</v>
      </c>
      <c r="H6" s="38">
        <v>23</v>
      </c>
      <c r="I6" s="38">
        <v>45</v>
      </c>
      <c r="J6" s="34"/>
      <c r="K6" s="34"/>
      <c r="L6" s="34"/>
      <c r="N6" s="20">
        <v>0.7</v>
      </c>
      <c r="O6" s="19" t="s">
        <v>15</v>
      </c>
      <c r="R6" s="3"/>
      <c r="S6" s="3"/>
      <c r="T6" s="3"/>
      <c r="U6" s="3"/>
      <c r="V6" s="3"/>
      <c r="W6" s="3"/>
      <c r="X6" s="3"/>
    </row>
    <row r="7" spans="1:24">
      <c r="A7" s="35" t="s">
        <v>13</v>
      </c>
      <c r="B7" s="36">
        <f>SUM(E7:M7)</f>
        <v>103</v>
      </c>
      <c r="C7" s="37">
        <f>(B7)/(SUM(E2:I2))</f>
        <v>0.85833333333333328</v>
      </c>
      <c r="D7" s="38" t="str">
        <f>LOOKUP(C7,GradeScale)</f>
        <v>B</v>
      </c>
      <c r="E7" s="38">
        <v>7</v>
      </c>
      <c r="F7" s="38">
        <v>10</v>
      </c>
      <c r="G7" s="38">
        <v>21</v>
      </c>
      <c r="H7" s="38">
        <v>25</v>
      </c>
      <c r="I7" s="38">
        <v>40</v>
      </c>
      <c r="J7" s="34"/>
      <c r="K7" s="34"/>
      <c r="L7" s="34"/>
      <c r="N7" s="20">
        <v>0.73</v>
      </c>
      <c r="O7" s="19" t="s">
        <v>25</v>
      </c>
      <c r="R7" s="3"/>
      <c r="S7" s="3"/>
      <c r="T7" s="3"/>
      <c r="U7" s="3"/>
      <c r="V7" s="3"/>
      <c r="W7" s="3"/>
      <c r="X7" s="3"/>
    </row>
    <row r="8" spans="1:24">
      <c r="A8" s="35" t="s">
        <v>30</v>
      </c>
      <c r="B8" s="19">
        <f>SUM(E8:I8)</f>
        <v>76</v>
      </c>
      <c r="C8" s="37">
        <f>(B8)/(SUM(E2:I2))</f>
        <v>0.6333333333333333</v>
      </c>
      <c r="D8" s="38" t="str">
        <f>LOOKUP(C8,GradeScale)</f>
        <v>D</v>
      </c>
      <c r="E8" s="38">
        <v>5</v>
      </c>
      <c r="F8" s="38">
        <v>4</v>
      </c>
      <c r="G8" s="38">
        <v>18</v>
      </c>
      <c r="H8" s="38">
        <v>14</v>
      </c>
      <c r="I8" s="38">
        <v>35</v>
      </c>
      <c r="J8" s="34"/>
      <c r="K8" s="34"/>
      <c r="L8" s="34"/>
      <c r="N8" s="20">
        <v>0.77</v>
      </c>
      <c r="O8" s="19" t="s">
        <v>26</v>
      </c>
      <c r="R8" s="3"/>
      <c r="S8" s="3"/>
      <c r="T8" s="3"/>
      <c r="U8" s="3"/>
      <c r="V8" s="3"/>
      <c r="W8" s="3"/>
      <c r="X8" s="3"/>
    </row>
    <row r="9" spans="1:24">
      <c r="A9" s="35" t="s">
        <v>31</v>
      </c>
      <c r="B9" s="19">
        <f>SUM(E9:M9)</f>
        <v>89</v>
      </c>
      <c r="C9" s="37">
        <f>(B9)/(SUM(E2:I2))</f>
        <v>0.7416666666666667</v>
      </c>
      <c r="D9" s="38" t="str">
        <f>LOOKUP(C9,$N$2:$O$13)</f>
        <v>C</v>
      </c>
      <c r="E9" s="38">
        <v>6</v>
      </c>
      <c r="F9" s="38">
        <v>5</v>
      </c>
      <c r="G9" s="38">
        <v>21</v>
      </c>
      <c r="H9" s="38">
        <v>17</v>
      </c>
      <c r="I9" s="38">
        <v>40</v>
      </c>
      <c r="J9" s="34"/>
      <c r="K9" s="34"/>
      <c r="L9" s="34"/>
      <c r="N9" s="20">
        <v>0.8</v>
      </c>
      <c r="O9" s="19" t="s">
        <v>18</v>
      </c>
      <c r="R9" s="3"/>
      <c r="S9" s="3"/>
      <c r="T9" s="3"/>
      <c r="U9" s="3"/>
      <c r="V9" s="3"/>
      <c r="W9" s="3"/>
      <c r="X9" s="3"/>
    </row>
    <row r="10" spans="1:24">
      <c r="A10" s="35" t="s">
        <v>32</v>
      </c>
      <c r="B10" s="19">
        <f>SUM(E10:M10)</f>
        <v>99</v>
      </c>
      <c r="C10" s="37">
        <f>(B10)/(SUM(E2:I2))</f>
        <v>0.82499999999999996</v>
      </c>
      <c r="D10" s="38" t="str">
        <f>LOOKUP(C10,$N$2:$O$13)</f>
        <v>B-</v>
      </c>
      <c r="E10" s="38">
        <v>7</v>
      </c>
      <c r="F10" s="38">
        <v>6</v>
      </c>
      <c r="G10" s="38">
        <v>22</v>
      </c>
      <c r="H10" s="38">
        <v>23</v>
      </c>
      <c r="I10" s="38">
        <v>41</v>
      </c>
      <c r="J10" s="34"/>
      <c r="K10" s="34"/>
      <c r="L10" s="34"/>
      <c r="N10" s="20">
        <v>0.83</v>
      </c>
      <c r="O10" s="19" t="s">
        <v>14</v>
      </c>
      <c r="R10" s="3"/>
      <c r="S10" s="3"/>
      <c r="T10" s="3"/>
      <c r="U10" s="3"/>
      <c r="V10" s="3"/>
      <c r="W10" s="3"/>
      <c r="X10" s="3"/>
    </row>
    <row r="11" spans="1:24">
      <c r="A11" s="35" t="s">
        <v>33</v>
      </c>
      <c r="B11" s="19">
        <f>SUM(E11:I11)</f>
        <v>100</v>
      </c>
      <c r="C11" s="37">
        <f>(B11)/(SUM(E2:I2))</f>
        <v>0.83333333333333337</v>
      </c>
      <c r="D11" s="38" t="str">
        <f>LOOKUP(C11,GradeScale)</f>
        <v>B</v>
      </c>
      <c r="E11" s="38">
        <v>8</v>
      </c>
      <c r="F11" s="38">
        <v>7</v>
      </c>
      <c r="G11" s="38">
        <v>23</v>
      </c>
      <c r="H11" s="38">
        <v>18</v>
      </c>
      <c r="I11" s="38">
        <v>44</v>
      </c>
      <c r="J11" s="34"/>
      <c r="K11" s="34"/>
      <c r="L11" s="34"/>
      <c r="N11" s="20">
        <v>0.87</v>
      </c>
      <c r="O11" s="19" t="s">
        <v>16</v>
      </c>
      <c r="R11" s="3"/>
      <c r="S11" s="3"/>
      <c r="T11" s="3"/>
      <c r="U11" s="3"/>
      <c r="V11" s="3"/>
      <c r="W11" s="3"/>
      <c r="X11" s="3"/>
    </row>
    <row r="12" spans="1:24">
      <c r="A12" s="35" t="s">
        <v>34</v>
      </c>
      <c r="B12" s="19">
        <f>SUM(E12:M12)</f>
        <v>93</v>
      </c>
      <c r="C12" s="37">
        <f>(B12)/(SUM(E2:I2))</f>
        <v>0.77500000000000002</v>
      </c>
      <c r="D12" s="38" t="str">
        <f>LOOKUP(C12,GradeScale)</f>
        <v>C+</v>
      </c>
      <c r="E12" s="38">
        <v>5</v>
      </c>
      <c r="F12" s="38">
        <v>8</v>
      </c>
      <c r="G12" s="38">
        <v>17</v>
      </c>
      <c r="H12" s="38">
        <v>21</v>
      </c>
      <c r="I12" s="38">
        <v>42</v>
      </c>
      <c r="J12" s="34"/>
      <c r="K12" s="34"/>
      <c r="L12" s="34"/>
      <c r="N12" s="20">
        <v>0.9</v>
      </c>
      <c r="O12" s="19" t="s">
        <v>27</v>
      </c>
      <c r="R12" s="3"/>
      <c r="S12" s="3"/>
      <c r="T12" s="3"/>
      <c r="U12" s="3"/>
      <c r="V12" s="3"/>
      <c r="W12" s="3"/>
      <c r="X12" s="3"/>
    </row>
    <row r="13" spans="1:24">
      <c r="A13" s="35" t="s">
        <v>35</v>
      </c>
      <c r="B13" s="19">
        <f>SUM(E13:M13)</f>
        <v>87</v>
      </c>
      <c r="C13" s="37">
        <f>(B13)/(SUM(E2:I2))</f>
        <v>0.72499999999999998</v>
      </c>
      <c r="D13" s="38" t="str">
        <f>LOOKUP(C13,$N$2:$O$13)</f>
        <v>C-</v>
      </c>
      <c r="E13" s="38">
        <v>4</v>
      </c>
      <c r="F13" s="38">
        <v>9</v>
      </c>
      <c r="G13" s="38">
        <v>14</v>
      </c>
      <c r="H13" s="38">
        <v>22</v>
      </c>
      <c r="I13" s="38">
        <v>38</v>
      </c>
      <c r="J13" s="34"/>
      <c r="K13" s="34"/>
      <c r="L13" s="34"/>
      <c r="N13" s="20">
        <v>0.93</v>
      </c>
      <c r="O13" s="19" t="s">
        <v>28</v>
      </c>
      <c r="R13" s="3"/>
      <c r="S13" s="3"/>
      <c r="T13" s="3"/>
      <c r="U13" s="3"/>
      <c r="V13" s="3"/>
      <c r="W13" s="3"/>
      <c r="X13" s="3"/>
    </row>
    <row r="14" spans="1:24">
      <c r="A14" s="21" t="s">
        <v>17</v>
      </c>
      <c r="B14" s="36"/>
      <c r="C14" s="39">
        <f>AVERAGE(C4:C13)</f>
        <v>0.77916666666666656</v>
      </c>
      <c r="D14" s="38" t="str">
        <f>LOOKUP(C14,$N$2:$O$13)</f>
        <v>C+</v>
      </c>
      <c r="E14" s="40">
        <f>AVERAGE(E4:E7)/(E2)</f>
        <v>0.67500000000000004</v>
      </c>
      <c r="F14" s="40">
        <f>AVERAGE(F4:F7)/(F2)</f>
        <v>0.82499999999999996</v>
      </c>
      <c r="G14" s="40">
        <f>AVERAGE(G4:G7)/(G2)</f>
        <v>0.77</v>
      </c>
      <c r="H14" s="40">
        <f>AVERAGE(H4:H7)/(H2)</f>
        <v>0.88</v>
      </c>
      <c r="I14" s="40">
        <f>AVERAGE(I4:I7)/(I2)</f>
        <v>0.83</v>
      </c>
      <c r="J14" s="34"/>
      <c r="K14" s="34"/>
      <c r="L14" s="34"/>
      <c r="N14" s="4"/>
      <c r="O14" s="4"/>
      <c r="R14" s="3"/>
      <c r="S14" s="3"/>
      <c r="T14" s="3"/>
      <c r="U14" s="3"/>
      <c r="V14" s="3"/>
      <c r="W14" s="3"/>
      <c r="X14" s="3"/>
    </row>
    <row r="15" spans="1:24">
      <c r="A15" s="3"/>
      <c r="B15" s="14"/>
      <c r="C15" s="15"/>
      <c r="D15" s="18"/>
      <c r="E15" s="6"/>
      <c r="F15" s="6"/>
      <c r="G15" s="6"/>
      <c r="H15" s="6"/>
      <c r="I15" s="6"/>
      <c r="N15" s="4"/>
      <c r="O15" s="4"/>
      <c r="R15" s="3"/>
      <c r="S15" s="3"/>
      <c r="T15" s="3"/>
      <c r="U15" s="3"/>
      <c r="V15" s="3"/>
      <c r="W15" s="3"/>
      <c r="X15" s="3"/>
    </row>
    <row r="16" spans="1:24">
      <c r="A16" s="3"/>
      <c r="B16" s="14"/>
      <c r="C16" s="16"/>
      <c r="D16" s="18"/>
      <c r="E16" s="6"/>
      <c r="F16" s="6"/>
      <c r="G16" s="6"/>
      <c r="H16" s="6"/>
      <c r="I16" s="6"/>
      <c r="N16" s="4"/>
      <c r="O16" s="4"/>
      <c r="R16" s="3"/>
      <c r="S16" s="3"/>
      <c r="T16" s="3"/>
      <c r="U16" s="3"/>
      <c r="V16" s="3"/>
      <c r="W16" s="3"/>
      <c r="X16" s="3"/>
    </row>
    <row r="17" spans="14:24">
      <c r="N17" s="4"/>
      <c r="O17" s="4"/>
      <c r="R17" s="3"/>
      <c r="S17" s="3"/>
      <c r="T17" s="3"/>
      <c r="U17" s="3"/>
      <c r="V17" s="3"/>
      <c r="W17" s="3"/>
      <c r="X17" s="3"/>
    </row>
  </sheetData>
  <conditionalFormatting sqref="C14">
    <cfRule type="colorScale" priority="3">
      <colorScale>
        <cfvo type="percent" val="0"/>
        <cfvo type="percentile" val="60"/>
        <cfvo type="percent" val="100"/>
        <color rgb="FFF8696B"/>
        <color rgb="FFFFEB84"/>
        <color rgb="FF63BE7B"/>
      </colorScale>
    </cfRule>
  </conditionalFormatting>
  <conditionalFormatting sqref="C4:C8">
    <cfRule type="colorScale" priority="2">
      <colorScale>
        <cfvo type="percent" val="0"/>
        <cfvo type="percentile" val="60"/>
        <cfvo type="percent" val="100"/>
        <color rgb="FFF8696B"/>
        <color rgb="FFFFEB84"/>
        <color rgb="FF63BE7B"/>
      </colorScale>
    </cfRule>
  </conditionalFormatting>
  <conditionalFormatting sqref="C9:C13">
    <cfRule type="colorScale" priority="1">
      <colorScale>
        <cfvo type="percent" val="0"/>
        <cfvo type="percentile" val="60"/>
        <cfvo type="percent" val="100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K7" sqref="K7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Class!A12</f>
        <v>Skywalker, Luke</v>
      </c>
      <c r="B4" s="5">
        <f>Class!E12</f>
        <v>5</v>
      </c>
      <c r="C4" s="5">
        <f>Class!F12</f>
        <v>8</v>
      </c>
      <c r="D4" s="5">
        <f>Class!G12</f>
        <v>17</v>
      </c>
      <c r="E4" s="5">
        <f>Class!H12</f>
        <v>21</v>
      </c>
      <c r="F4" s="5">
        <f>Class!I12</f>
        <v>42</v>
      </c>
      <c r="H4" s="5">
        <f>Class!B12</f>
        <v>93</v>
      </c>
      <c r="I4" s="9">
        <f>Class!C12</f>
        <v>0.77500000000000002</v>
      </c>
      <c r="J4" s="5" t="str">
        <f>Class!D12</f>
        <v>C+</v>
      </c>
    </row>
    <row r="5" spans="1:10">
      <c r="A5" s="1" t="s">
        <v>29</v>
      </c>
      <c r="B5" s="9">
        <f>(B4)/(B2)</f>
        <v>0.5</v>
      </c>
      <c r="C5" s="9">
        <f t="shared" ref="C5:E5" si="0">(C4)/(C2)</f>
        <v>0.8</v>
      </c>
      <c r="D5" s="9">
        <f t="shared" si="0"/>
        <v>0.68</v>
      </c>
      <c r="E5" s="9">
        <f t="shared" si="0"/>
        <v>0.84</v>
      </c>
      <c r="F5" s="9">
        <f>(F4)/(F2)</f>
        <v>0.84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4" sqref="B4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Class!A13</f>
        <v>Queen, Elizabeth</v>
      </c>
      <c r="B4" s="5">
        <f>Class!E13</f>
        <v>4</v>
      </c>
      <c r="C4" s="5">
        <f>Class!F13</f>
        <v>9</v>
      </c>
      <c r="D4" s="5">
        <f>Class!G13</f>
        <v>14</v>
      </c>
      <c r="E4" s="5">
        <f>Class!H13</f>
        <v>22</v>
      </c>
      <c r="F4" s="5">
        <f>Class!I13</f>
        <v>38</v>
      </c>
      <c r="H4" s="5">
        <f>Class!B13</f>
        <v>87</v>
      </c>
      <c r="I4" s="9">
        <f>Class!C13</f>
        <v>0.72499999999999998</v>
      </c>
      <c r="J4" s="5" t="str">
        <f>Class!D13</f>
        <v>C-</v>
      </c>
    </row>
    <row r="5" spans="1:10">
      <c r="A5" s="1" t="s">
        <v>29</v>
      </c>
      <c r="B5" s="9">
        <f>(B4)/(B2)</f>
        <v>0.4</v>
      </c>
      <c r="C5" s="9">
        <f t="shared" ref="C5:E5" si="0">(C4)/(C2)</f>
        <v>0.9</v>
      </c>
      <c r="D5" s="9">
        <f t="shared" si="0"/>
        <v>0.56000000000000005</v>
      </c>
      <c r="E5" s="9">
        <f t="shared" si="0"/>
        <v>0.88</v>
      </c>
      <c r="F5" s="9">
        <f>(F4)/(F2)</f>
        <v>0.76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pane xSplit="1" topLeftCell="B1" activePane="topRight" state="frozen"/>
      <selection pane="topRight" activeCell="A5" sqref="A5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Class!A4</f>
        <v>Doe, Jane</v>
      </c>
      <c r="B4" s="5">
        <f>Class!E4</f>
        <v>7</v>
      </c>
      <c r="C4" s="5">
        <f>Class!F4</f>
        <v>9</v>
      </c>
      <c r="D4" s="5">
        <f>Class!G4</f>
        <v>19</v>
      </c>
      <c r="E4" s="5">
        <f>Class!H4</f>
        <v>22</v>
      </c>
      <c r="F4" s="5">
        <f>Class!I4</f>
        <v>43</v>
      </c>
      <c r="H4" s="5">
        <f>Class!B4</f>
        <v>100</v>
      </c>
      <c r="I4" s="9">
        <f>Class!C4</f>
        <v>0.83333333333333337</v>
      </c>
      <c r="J4" s="5" t="str">
        <f>Class!D4</f>
        <v>B</v>
      </c>
    </row>
    <row r="5" spans="1:10">
      <c r="A5" s="1" t="s">
        <v>29</v>
      </c>
      <c r="B5" s="9">
        <f>(B4)/(B2)</f>
        <v>0.7</v>
      </c>
      <c r="C5" s="9">
        <f t="shared" ref="C5:F5" si="0">(C4)/(C2)</f>
        <v>0.9</v>
      </c>
      <c r="D5" s="9">
        <f t="shared" si="0"/>
        <v>0.76</v>
      </c>
      <c r="E5" s="9">
        <f t="shared" si="0"/>
        <v>0.88</v>
      </c>
      <c r="F5" s="9">
        <f t="shared" si="0"/>
        <v>0.86</v>
      </c>
    </row>
  </sheetData>
  <conditionalFormatting sqref="B5:F5 I4">
    <cfRule type="colorScale" priority="1">
      <colorScale>
        <cfvo type="percent" val="0"/>
        <cfvo type="percentile" val="60"/>
        <cfvo type="percent" val="100"/>
        <color rgb="FFFF7128"/>
        <color rgb="FFFFEB84"/>
        <color rgb="FF00B050"/>
      </colorScale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I4" activeCellId="1" sqref="B5:H5 I4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Class!A5</f>
        <v>Johnson, Bob</v>
      </c>
      <c r="B4" s="5">
        <f>Class!E5</f>
        <v>5</v>
      </c>
      <c r="C4" s="5">
        <f>Class!F5</f>
        <v>6</v>
      </c>
      <c r="D4" s="5">
        <f>Class!G5</f>
        <v>15</v>
      </c>
      <c r="E4" s="5">
        <f>Class!H5</f>
        <v>18</v>
      </c>
      <c r="F4" s="5">
        <f>Class!I5</f>
        <v>38</v>
      </c>
      <c r="H4" s="5">
        <f>Class!B5</f>
        <v>82</v>
      </c>
      <c r="I4" s="9">
        <f>Class!C5</f>
        <v>0.68333333333333335</v>
      </c>
      <c r="J4" s="5" t="str">
        <f>Class!D5</f>
        <v>D+</v>
      </c>
    </row>
    <row r="5" spans="1:10">
      <c r="A5" s="1" t="s">
        <v>29</v>
      </c>
      <c r="B5" s="9">
        <f>(B4)/(B2)</f>
        <v>0.5</v>
      </c>
      <c r="C5" s="9">
        <f t="shared" ref="C5:F5" si="0">(C4)/(C2)</f>
        <v>0.6</v>
      </c>
      <c r="D5" s="9">
        <f t="shared" si="0"/>
        <v>0.6</v>
      </c>
      <c r="E5" s="9">
        <f t="shared" si="0"/>
        <v>0.72</v>
      </c>
      <c r="F5" s="9">
        <f t="shared" si="0"/>
        <v>0.76</v>
      </c>
    </row>
  </sheetData>
  <conditionalFormatting sqref="B5:H5 I4">
    <cfRule type="colorScale" priority="1">
      <colorScale>
        <cfvo type="percent" val="0"/>
        <cfvo type="percentile" val="60"/>
        <cfvo type="percent" val="100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5" sqref="A5:J5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Class!A6</f>
        <v>Kay, Mary</v>
      </c>
      <c r="B4" s="5">
        <f>Class!E6</f>
        <v>8</v>
      </c>
      <c r="C4" s="5">
        <f>Class!F6</f>
        <v>8</v>
      </c>
      <c r="D4" s="5">
        <f>Class!G6</f>
        <v>22</v>
      </c>
      <c r="E4" s="5">
        <f>Class!H6</f>
        <v>23</v>
      </c>
      <c r="F4" s="5">
        <f>Class!I6</f>
        <v>45</v>
      </c>
      <c r="G4" s="5">
        <f>Class!J6</f>
        <v>0</v>
      </c>
      <c r="H4" s="5">
        <f>Class!B6</f>
        <v>106</v>
      </c>
      <c r="I4" s="9">
        <f>Class!C6</f>
        <v>0.8833333333333333</v>
      </c>
      <c r="J4" s="5" t="str">
        <f>Class!D6</f>
        <v>B+</v>
      </c>
    </row>
    <row r="5" spans="1:10">
      <c r="A5" s="1" t="s">
        <v>29</v>
      </c>
      <c r="B5" s="9">
        <f>(B4)/(B2)</f>
        <v>0.8</v>
      </c>
      <c r="C5" s="9">
        <f t="shared" ref="C5:F5" si="0">(C4)/(C2)</f>
        <v>0.8</v>
      </c>
      <c r="D5" s="9">
        <f t="shared" si="0"/>
        <v>0.88</v>
      </c>
      <c r="E5" s="9">
        <f t="shared" si="0"/>
        <v>0.92</v>
      </c>
      <c r="F5" s="9">
        <f t="shared" si="0"/>
        <v>0.9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17" sqref="J17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Class!A7</f>
        <v>Lily, Water</v>
      </c>
      <c r="B4" s="5">
        <f>Class!E7</f>
        <v>7</v>
      </c>
      <c r="C4" s="5">
        <f>Class!F7</f>
        <v>10</v>
      </c>
      <c r="D4" s="5">
        <f>Class!G7</f>
        <v>21</v>
      </c>
      <c r="E4" s="5">
        <f>Class!H7</f>
        <v>25</v>
      </c>
      <c r="F4" s="5">
        <f>Class!I7</f>
        <v>40</v>
      </c>
      <c r="H4" s="5">
        <f>Class!B7</f>
        <v>103</v>
      </c>
      <c r="I4" s="9">
        <f>Class!C7</f>
        <v>0.85833333333333328</v>
      </c>
      <c r="J4" s="5" t="str">
        <f>Class!D7</f>
        <v>B</v>
      </c>
    </row>
    <row r="5" spans="1:10">
      <c r="A5" s="1" t="s">
        <v>29</v>
      </c>
      <c r="B5" s="9">
        <f>(B4)/(B2)</f>
        <v>0.7</v>
      </c>
      <c r="C5" s="9">
        <f t="shared" ref="C5:F5" si="0">(C4)/(C2)</f>
        <v>1</v>
      </c>
      <c r="D5" s="9">
        <f t="shared" si="0"/>
        <v>0.84</v>
      </c>
      <c r="E5" s="9">
        <f t="shared" si="0"/>
        <v>1</v>
      </c>
      <c r="F5" s="9">
        <f t="shared" si="0"/>
        <v>0.8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F6" sqref="F6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Class!A8</f>
        <v>Sawyer, Tom</v>
      </c>
      <c r="B4" s="5">
        <f>Class!E8</f>
        <v>5</v>
      </c>
      <c r="C4" s="5">
        <f>Class!F8</f>
        <v>4</v>
      </c>
      <c r="D4" s="5">
        <f>Class!G8</f>
        <v>18</v>
      </c>
      <c r="E4" s="5">
        <f>Class!H8</f>
        <v>14</v>
      </c>
      <c r="F4" s="5">
        <f>Class!I8</f>
        <v>35</v>
      </c>
      <c r="H4" s="5">
        <f>Class!B8</f>
        <v>76</v>
      </c>
      <c r="I4" s="9">
        <f>Class!C8</f>
        <v>0.6333333333333333</v>
      </c>
      <c r="J4" s="5" t="str">
        <f>Class!D8</f>
        <v>D</v>
      </c>
    </row>
    <row r="5" spans="1:10">
      <c r="A5" s="1" t="s">
        <v>29</v>
      </c>
      <c r="B5" s="9">
        <f>(B4)/(B2)</f>
        <v>0.5</v>
      </c>
      <c r="C5" s="9">
        <f t="shared" ref="C5:E5" si="0">(C4)/(C2)</f>
        <v>0.4</v>
      </c>
      <c r="D5" s="9">
        <f t="shared" si="0"/>
        <v>0.72</v>
      </c>
      <c r="E5" s="9">
        <f t="shared" si="0"/>
        <v>0.56000000000000005</v>
      </c>
      <c r="F5" s="9">
        <f>(F4)/(F2)</f>
        <v>0.7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5" sqref="J5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Class!A9</f>
        <v>Kent, Clark</v>
      </c>
      <c r="B4" s="5">
        <f>Class!E9</f>
        <v>6</v>
      </c>
      <c r="C4" s="5">
        <f>Class!F9</f>
        <v>5</v>
      </c>
      <c r="D4" s="5">
        <f>Class!G9</f>
        <v>21</v>
      </c>
      <c r="E4" s="5">
        <f>Class!H9</f>
        <v>17</v>
      </c>
      <c r="F4" s="5">
        <f>Class!I9</f>
        <v>40</v>
      </c>
      <c r="H4" s="5">
        <f>Class!B9</f>
        <v>89</v>
      </c>
      <c r="I4" s="9">
        <f>Class!C9</f>
        <v>0.7416666666666667</v>
      </c>
      <c r="J4" s="5" t="str">
        <f>Class!D9</f>
        <v>C</v>
      </c>
    </row>
    <row r="5" spans="1:10">
      <c r="A5" s="1" t="s">
        <v>29</v>
      </c>
      <c r="B5" s="9">
        <f>(B4)/(B2)</f>
        <v>0.6</v>
      </c>
      <c r="C5" s="9">
        <f t="shared" ref="C5:E5" si="0">(C4)/(C2)</f>
        <v>0.5</v>
      </c>
      <c r="D5" s="9">
        <f t="shared" si="0"/>
        <v>0.84</v>
      </c>
      <c r="E5" s="9">
        <f t="shared" si="0"/>
        <v>0.68</v>
      </c>
      <c r="F5" s="9">
        <f>(F4)/(F2)</f>
        <v>0.8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K4" sqref="K4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Class!A10</f>
        <v>Lane, Lois</v>
      </c>
      <c r="B4" s="5">
        <f>Class!E10</f>
        <v>7</v>
      </c>
      <c r="C4" s="5">
        <f>Class!F10</f>
        <v>6</v>
      </c>
      <c r="D4" s="5">
        <f>Class!G10</f>
        <v>22</v>
      </c>
      <c r="E4" s="5">
        <f>Class!H10</f>
        <v>23</v>
      </c>
      <c r="F4" s="5">
        <f>Class!I10</f>
        <v>41</v>
      </c>
      <c r="H4" s="5">
        <f>Class!B10</f>
        <v>99</v>
      </c>
      <c r="I4" s="9">
        <f>Class!C10</f>
        <v>0.82499999999999996</v>
      </c>
      <c r="J4" s="5" t="str">
        <f>Class!D10</f>
        <v>B-</v>
      </c>
    </row>
    <row r="5" spans="1:10">
      <c r="A5" s="1" t="s">
        <v>29</v>
      </c>
      <c r="B5" s="9">
        <f>(B4)/(B2)</f>
        <v>0.7</v>
      </c>
      <c r="C5" s="9">
        <f t="shared" ref="C5:E5" si="0">(C4)/(C2)</f>
        <v>0.6</v>
      </c>
      <c r="D5" s="9">
        <f t="shared" si="0"/>
        <v>0.88</v>
      </c>
      <c r="E5" s="9">
        <f t="shared" si="0"/>
        <v>0.92</v>
      </c>
      <c r="F5" s="9">
        <f>(F4)/(F2)</f>
        <v>0.82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4" sqref="D4"/>
    </sheetView>
  </sheetViews>
  <sheetFormatPr baseColWidth="10" defaultColWidth="8.83203125" defaultRowHeight="14" x14ac:dyDescent="0"/>
  <cols>
    <col min="1" max="1" width="27.1640625" customWidth="1"/>
    <col min="2" max="6" width="12.6640625" style="5" customWidth="1"/>
    <col min="7" max="7" width="8.83203125" style="5"/>
    <col min="8" max="10" width="12.6640625" style="5" customWidth="1"/>
  </cols>
  <sheetData>
    <row r="1" spans="1:10">
      <c r="B1" s="5" t="str">
        <f>Class!E1</f>
        <v>Assignment 1</v>
      </c>
      <c r="C1" s="5" t="str">
        <f>Class!F1</f>
        <v>Assignment 2</v>
      </c>
      <c r="D1" s="5" t="str">
        <f>Class!G1</f>
        <v>Quiz 1</v>
      </c>
      <c r="E1" s="5" t="str">
        <f>Class!H1</f>
        <v>Quiz 2</v>
      </c>
      <c r="F1" s="5" t="str">
        <f>Class!I1</f>
        <v>Test 1</v>
      </c>
    </row>
    <row r="2" spans="1:10">
      <c r="A2" t="str">
        <f>Class!D2</f>
        <v>Points/Value:</v>
      </c>
      <c r="B2" s="5">
        <f>Class!E2</f>
        <v>10</v>
      </c>
      <c r="C2" s="5">
        <f>Class!F2</f>
        <v>10</v>
      </c>
      <c r="D2" s="5">
        <f>Class!G2</f>
        <v>25</v>
      </c>
      <c r="E2" s="5">
        <f>Class!H2</f>
        <v>25</v>
      </c>
      <c r="F2" s="5">
        <f>Class!I2</f>
        <v>50</v>
      </c>
    </row>
    <row r="3" spans="1:10">
      <c r="A3" s="2" t="s">
        <v>0</v>
      </c>
      <c r="B3" s="7"/>
      <c r="C3" s="7"/>
      <c r="D3" s="7"/>
      <c r="E3" s="7"/>
      <c r="F3" s="7"/>
      <c r="H3" s="8" t="s">
        <v>7</v>
      </c>
      <c r="I3" s="8" t="s">
        <v>8</v>
      </c>
      <c r="J3" s="8" t="s">
        <v>9</v>
      </c>
    </row>
    <row r="4" spans="1:10">
      <c r="A4" t="str">
        <f>Class!A11</f>
        <v>Vader. Darth</v>
      </c>
      <c r="B4" s="5">
        <f>Class!E11</f>
        <v>8</v>
      </c>
      <c r="C4" s="5">
        <f>Class!F11</f>
        <v>7</v>
      </c>
      <c r="D4" s="5">
        <f>Class!G11</f>
        <v>23</v>
      </c>
      <c r="E4" s="5">
        <f>Class!H10</f>
        <v>23</v>
      </c>
      <c r="F4" s="5">
        <f>Class!I11</f>
        <v>44</v>
      </c>
      <c r="H4" s="5">
        <f>Class!B11</f>
        <v>100</v>
      </c>
      <c r="I4" s="9">
        <f>Class!C11</f>
        <v>0.83333333333333337</v>
      </c>
      <c r="J4" s="5" t="str">
        <f>Class!D11</f>
        <v>B</v>
      </c>
    </row>
    <row r="5" spans="1:10">
      <c r="A5" s="1" t="s">
        <v>29</v>
      </c>
      <c r="B5" s="9">
        <f>(B4)/(B2)</f>
        <v>0.8</v>
      </c>
      <c r="C5" s="9">
        <f t="shared" ref="C5:E5" si="0">(C4)/(C2)</f>
        <v>0.7</v>
      </c>
      <c r="D5" s="9">
        <f t="shared" si="0"/>
        <v>0.92</v>
      </c>
      <c r="E5" s="9">
        <f t="shared" si="0"/>
        <v>0.92</v>
      </c>
      <c r="F5" s="9">
        <f>(F4)/(F2)</f>
        <v>0.88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Class</vt:lpstr>
      <vt:lpstr>Doe, Jane</vt:lpstr>
      <vt:lpstr>Johnson, Bob</vt:lpstr>
      <vt:lpstr>Kay, Mary</vt:lpstr>
      <vt:lpstr>Lily, Water</vt:lpstr>
      <vt:lpstr>Saywer, Tom</vt:lpstr>
      <vt:lpstr>Kent, Clark</vt:lpstr>
      <vt:lpstr>Lane, Lois</vt:lpstr>
      <vt:lpstr>Vader, Darth</vt:lpstr>
      <vt:lpstr>Skywalker, Luke</vt:lpstr>
      <vt:lpstr>Queen, Elizabeth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Fromholz-Smith</dc:creator>
  <cp:lastModifiedBy>Jessica Fromholz-Smith</cp:lastModifiedBy>
  <dcterms:created xsi:type="dcterms:W3CDTF">2016-06-22T17:57:34Z</dcterms:created>
  <dcterms:modified xsi:type="dcterms:W3CDTF">2016-07-06T00:05:36Z</dcterms:modified>
</cp:coreProperties>
</file>