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1105"/>
  <workbookPr showInkAnnotation="0" autoCompressPictures="0"/>
  <bookViews>
    <workbookView xWindow="0" yWindow="0" windowWidth="25520" windowHeight="15540" tabRatio="500" firstSheet="5" activeTab="9"/>
  </bookViews>
  <sheets>
    <sheet name="Class" sheetId="1" r:id="rId1"/>
    <sheet name="Cecilia Moreno" sheetId="11" r:id="rId2"/>
    <sheet name="Henrietta Wilson" sheetId="10" r:id="rId3"/>
    <sheet name="Preston Cole" sheetId="9" r:id="rId4"/>
    <sheet name="Cameron Willis" sheetId="8" r:id="rId5"/>
    <sheet name="Stanley Guerrero" sheetId="7" r:id="rId6"/>
    <sheet name="Devin Swanson" sheetId="6" r:id="rId7"/>
    <sheet name="Emma Mcguire" sheetId="5" r:id="rId8"/>
    <sheet name="Robyn Mack" sheetId="4" r:id="rId9"/>
    <sheet name="Marvin Hubbard" sheetId="2" r:id="rId10"/>
  </sheets>
  <definedNames>
    <definedName name="Grade_Scale">Class!$A$23:$B$35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" i="11" l="1"/>
  <c r="C2" i="11"/>
  <c r="D2" i="11"/>
  <c r="E2" i="11"/>
  <c r="F2" i="11"/>
  <c r="G2" i="11"/>
  <c r="H2" i="11"/>
  <c r="I2" i="11"/>
  <c r="J2" i="11"/>
  <c r="K2" i="11"/>
  <c r="L2" i="11"/>
  <c r="M10" i="1"/>
  <c r="M2" i="11"/>
  <c r="N10" i="1"/>
  <c r="N2" i="11"/>
  <c r="A2" i="11"/>
  <c r="M4" i="1"/>
  <c r="M2" i="1"/>
  <c r="M3" i="1"/>
  <c r="M5" i="1"/>
  <c r="M6" i="1"/>
  <c r="M7" i="1"/>
  <c r="M8" i="1"/>
  <c r="M9" i="1"/>
  <c r="M11" i="1"/>
  <c r="M13" i="1"/>
  <c r="M3" i="11"/>
  <c r="L13" i="1"/>
  <c r="L3" i="11"/>
  <c r="K13" i="1"/>
  <c r="K3" i="11"/>
  <c r="J13" i="1"/>
  <c r="J3" i="11"/>
  <c r="I13" i="1"/>
  <c r="I3" i="11"/>
  <c r="H13" i="1"/>
  <c r="H3" i="11"/>
  <c r="G13" i="1"/>
  <c r="G3" i="11"/>
  <c r="F13" i="1"/>
  <c r="F3" i="11"/>
  <c r="E13" i="1"/>
  <c r="E3" i="11"/>
  <c r="D13" i="1"/>
  <c r="D3" i="11"/>
  <c r="C13" i="1"/>
  <c r="C3" i="11"/>
  <c r="A3" i="11"/>
  <c r="N9" i="1"/>
  <c r="B2" i="10"/>
  <c r="C2" i="10"/>
  <c r="D2" i="10"/>
  <c r="E2" i="10"/>
  <c r="F2" i="10"/>
  <c r="G2" i="10"/>
  <c r="H2" i="10"/>
  <c r="I2" i="10"/>
  <c r="J2" i="10"/>
  <c r="K2" i="10"/>
  <c r="L2" i="10"/>
  <c r="M2" i="10"/>
  <c r="N2" i="10"/>
  <c r="A3" i="10"/>
  <c r="A2" i="10"/>
  <c r="M3" i="10"/>
  <c r="L3" i="10"/>
  <c r="K3" i="10"/>
  <c r="J3" i="10"/>
  <c r="I3" i="10"/>
  <c r="H3" i="10"/>
  <c r="G3" i="10"/>
  <c r="F3" i="10"/>
  <c r="E3" i="10"/>
  <c r="D3" i="10"/>
  <c r="C3" i="10"/>
  <c r="N8" i="1"/>
  <c r="A2" i="9"/>
  <c r="B2" i="9"/>
  <c r="C2" i="9"/>
  <c r="D2" i="9"/>
  <c r="E2" i="9"/>
  <c r="F2" i="9"/>
  <c r="G2" i="9"/>
  <c r="H2" i="9"/>
  <c r="I2" i="9"/>
  <c r="J2" i="9"/>
  <c r="K2" i="9"/>
  <c r="L2" i="9"/>
  <c r="M2" i="9"/>
  <c r="N2" i="9"/>
  <c r="M3" i="9"/>
  <c r="L3" i="9"/>
  <c r="K3" i="9"/>
  <c r="J3" i="9"/>
  <c r="I3" i="9"/>
  <c r="H3" i="9"/>
  <c r="G3" i="9"/>
  <c r="F3" i="9"/>
  <c r="E3" i="9"/>
  <c r="D3" i="9"/>
  <c r="C3" i="9"/>
  <c r="A3" i="9"/>
  <c r="N6" i="1"/>
  <c r="B2" i="8"/>
  <c r="C2" i="8"/>
  <c r="D2" i="8"/>
  <c r="E2" i="8"/>
  <c r="F2" i="8"/>
  <c r="G2" i="8"/>
  <c r="H2" i="8"/>
  <c r="I2" i="8"/>
  <c r="J2" i="8"/>
  <c r="K2" i="8"/>
  <c r="L2" i="8"/>
  <c r="M2" i="8"/>
  <c r="A2" i="8"/>
  <c r="M3" i="8"/>
  <c r="L3" i="8"/>
  <c r="K3" i="8"/>
  <c r="J3" i="8"/>
  <c r="I3" i="8"/>
  <c r="H3" i="8"/>
  <c r="G3" i="8"/>
  <c r="F3" i="8"/>
  <c r="E3" i="8"/>
  <c r="D3" i="8"/>
  <c r="C3" i="8"/>
  <c r="A3" i="8"/>
  <c r="N2" i="8"/>
  <c r="M3" i="7"/>
  <c r="M3" i="6"/>
  <c r="M3" i="5"/>
  <c r="K3" i="5"/>
  <c r="M3" i="4"/>
  <c r="M3" i="2"/>
  <c r="B2" i="7"/>
  <c r="C2" i="7"/>
  <c r="D2" i="7"/>
  <c r="E2" i="7"/>
  <c r="F2" i="7"/>
  <c r="G2" i="7"/>
  <c r="H2" i="7"/>
  <c r="I2" i="7"/>
  <c r="J2" i="7"/>
  <c r="K2" i="7"/>
  <c r="L2" i="7"/>
  <c r="M2" i="7"/>
  <c r="N2" i="7"/>
  <c r="A2" i="7"/>
  <c r="L3" i="7"/>
  <c r="K3" i="7"/>
  <c r="J3" i="7"/>
  <c r="I3" i="7"/>
  <c r="H3" i="7"/>
  <c r="G3" i="7"/>
  <c r="F3" i="7"/>
  <c r="E3" i="7"/>
  <c r="D3" i="7"/>
  <c r="C3" i="7"/>
  <c r="A3" i="7"/>
  <c r="N5" i="1"/>
  <c r="B2" i="6"/>
  <c r="C2" i="6"/>
  <c r="D2" i="6"/>
  <c r="E2" i="6"/>
  <c r="F2" i="6"/>
  <c r="G2" i="6"/>
  <c r="H2" i="6"/>
  <c r="I2" i="6"/>
  <c r="J2" i="6"/>
  <c r="K2" i="6"/>
  <c r="L2" i="6"/>
  <c r="M2" i="6"/>
  <c r="N2" i="6"/>
  <c r="A2" i="6"/>
  <c r="L3" i="6"/>
  <c r="K3" i="6"/>
  <c r="J3" i="6"/>
  <c r="I3" i="6"/>
  <c r="H3" i="6"/>
  <c r="G3" i="6"/>
  <c r="F3" i="6"/>
  <c r="E3" i="6"/>
  <c r="D3" i="6"/>
  <c r="C3" i="6"/>
  <c r="A3" i="6"/>
  <c r="N4" i="1"/>
  <c r="B2" i="5"/>
  <c r="C2" i="5"/>
  <c r="D2" i="5"/>
  <c r="E2" i="5"/>
  <c r="F2" i="5"/>
  <c r="G2" i="5"/>
  <c r="H2" i="5"/>
  <c r="I2" i="5"/>
  <c r="J2" i="5"/>
  <c r="K2" i="5"/>
  <c r="L2" i="5"/>
  <c r="M2" i="5"/>
  <c r="N2" i="5"/>
  <c r="A2" i="5"/>
  <c r="L3" i="5"/>
  <c r="J3" i="5"/>
  <c r="I3" i="5"/>
  <c r="H3" i="5"/>
  <c r="G3" i="5"/>
  <c r="F3" i="5"/>
  <c r="E3" i="5"/>
  <c r="D3" i="5"/>
  <c r="C3" i="5"/>
  <c r="A3" i="5"/>
  <c r="N2" i="1"/>
  <c r="B2" i="4"/>
  <c r="C2" i="4"/>
  <c r="D2" i="4"/>
  <c r="E2" i="4"/>
  <c r="F2" i="4"/>
  <c r="G2" i="4"/>
  <c r="H2" i="4"/>
  <c r="I2" i="4"/>
  <c r="J2" i="4"/>
  <c r="K2" i="4"/>
  <c r="L2" i="4"/>
  <c r="A2" i="4"/>
  <c r="L3" i="4"/>
  <c r="K3" i="4"/>
  <c r="J3" i="4"/>
  <c r="I3" i="4"/>
  <c r="H3" i="4"/>
  <c r="G3" i="4"/>
  <c r="F3" i="4"/>
  <c r="E3" i="4"/>
  <c r="D3" i="4"/>
  <c r="C3" i="4"/>
  <c r="A3" i="4"/>
  <c r="N2" i="4"/>
  <c r="M2" i="4"/>
  <c r="N3" i="1"/>
  <c r="C3" i="2"/>
  <c r="D3" i="2"/>
  <c r="E3" i="2"/>
  <c r="F3" i="2"/>
  <c r="G3" i="2"/>
  <c r="H3" i="2"/>
  <c r="I3" i="2"/>
  <c r="J3" i="2"/>
  <c r="K3" i="2"/>
  <c r="L3" i="2"/>
  <c r="A3" i="2"/>
  <c r="B2" i="2"/>
  <c r="C2" i="2"/>
  <c r="D2" i="2"/>
  <c r="E2" i="2"/>
  <c r="F2" i="2"/>
  <c r="G2" i="2"/>
  <c r="H2" i="2"/>
  <c r="I2" i="2"/>
  <c r="J2" i="2"/>
  <c r="K2" i="2"/>
  <c r="L2" i="2"/>
  <c r="M2" i="2"/>
  <c r="N2" i="2"/>
  <c r="A2" i="2"/>
  <c r="N7" i="1"/>
  <c r="N11" i="1"/>
  <c r="M15" i="1"/>
  <c r="M14" i="1"/>
  <c r="D15" i="1"/>
  <c r="E15" i="1"/>
  <c r="F15" i="1"/>
  <c r="G15" i="1"/>
  <c r="H15" i="1"/>
  <c r="I15" i="1"/>
  <c r="J15" i="1"/>
  <c r="K15" i="1"/>
  <c r="L15" i="1"/>
  <c r="C15" i="1"/>
  <c r="D14" i="1"/>
  <c r="E14" i="1"/>
  <c r="F14" i="1"/>
  <c r="G14" i="1"/>
  <c r="H14" i="1"/>
  <c r="I14" i="1"/>
  <c r="J14" i="1"/>
  <c r="K14" i="1"/>
  <c r="L14" i="1"/>
  <c r="C14" i="1"/>
</calcChain>
</file>

<file path=xl/sharedStrings.xml><?xml version="1.0" encoding="utf-8"?>
<sst xmlns="http://schemas.openxmlformats.org/spreadsheetml/2006/main" count="180" uniqueCount="54">
  <si>
    <t>Marvin</t>
  </si>
  <si>
    <t>Hubbard</t>
  </si>
  <si>
    <t>Robyn</t>
  </si>
  <si>
    <t>Mack</t>
  </si>
  <si>
    <t>Emma</t>
  </si>
  <si>
    <t>Mcguire</t>
  </si>
  <si>
    <t>Devin</t>
  </si>
  <si>
    <t>Swanson</t>
  </si>
  <si>
    <t>Stanley</t>
  </si>
  <si>
    <t>Guerrero</t>
  </si>
  <si>
    <t>Cameron</t>
  </si>
  <si>
    <t>Willis</t>
  </si>
  <si>
    <t>Preston</t>
  </si>
  <si>
    <t>Cole</t>
  </si>
  <si>
    <t>Henrietta</t>
  </si>
  <si>
    <t>Wilson</t>
  </si>
  <si>
    <t>Cecilia</t>
  </si>
  <si>
    <t>Moreno</t>
  </si>
  <si>
    <t>Carole</t>
  </si>
  <si>
    <t>Sutton</t>
  </si>
  <si>
    <t>First Name</t>
  </si>
  <si>
    <t>Last Name</t>
  </si>
  <si>
    <t>Assignment 1</t>
  </si>
  <si>
    <t>Assignment 2</t>
  </si>
  <si>
    <t>Assignment 3</t>
  </si>
  <si>
    <t>Assignment 4</t>
  </si>
  <si>
    <t>Assignment 5</t>
  </si>
  <si>
    <t>Assignment 6</t>
  </si>
  <si>
    <t>Assignment 7</t>
  </si>
  <si>
    <t>Assignment 8</t>
  </si>
  <si>
    <t>Exam 1</t>
  </si>
  <si>
    <t>Exam 2</t>
  </si>
  <si>
    <t>Each exam worth 30% of final grade</t>
  </si>
  <si>
    <t>Each assignment worth 5% of final grade</t>
  </si>
  <si>
    <t>Final Score</t>
  </si>
  <si>
    <t>Letter Grade</t>
  </si>
  <si>
    <t>Average Score</t>
  </si>
  <si>
    <t>Median</t>
  </si>
  <si>
    <t>Standard Dev.</t>
  </si>
  <si>
    <t>Lookup Value</t>
  </si>
  <si>
    <t>Grade</t>
  </si>
  <si>
    <t>F</t>
  </si>
  <si>
    <t>D-</t>
  </si>
  <si>
    <t>D</t>
  </si>
  <si>
    <t>D+</t>
  </si>
  <si>
    <t>C-</t>
  </si>
  <si>
    <t>C</t>
  </si>
  <si>
    <t>C+</t>
  </si>
  <si>
    <t>B-</t>
  </si>
  <si>
    <t>B</t>
  </si>
  <si>
    <t>B+</t>
  </si>
  <si>
    <t>A-</t>
  </si>
  <si>
    <t>A</t>
  </si>
  <si>
    <t>A+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</si>
</sst>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0" xfId="0" applyFont="1"/>
    <xf numFmtId="2" fontId="0" fillId="0" borderId="0" xfId="0" applyNumberFormat="1"/>
    <xf numFmtId="1" fontId="0" fillId="0" borderId="0" xfId="0" applyNumberFormat="1"/>
    <xf numFmtId="0" fontId="0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Normal" xfId="0" builtinId="0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'Cecilia Moreno'!$C$1:$M$1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'Cecilia Moreno'!$C$2:$M$2</c:f>
              <c:numCache>
                <c:formatCode>General</c:formatCode>
                <c:ptCount val="11"/>
                <c:pt idx="0">
                  <c:v>80.0</c:v>
                </c:pt>
                <c:pt idx="1">
                  <c:v>60.0</c:v>
                </c:pt>
                <c:pt idx="2">
                  <c:v>93.0</c:v>
                </c:pt>
                <c:pt idx="3">
                  <c:v>90.0</c:v>
                </c:pt>
                <c:pt idx="4">
                  <c:v>74.0</c:v>
                </c:pt>
                <c:pt idx="5">
                  <c:v>97.0</c:v>
                </c:pt>
                <c:pt idx="6">
                  <c:v>100.0</c:v>
                </c:pt>
                <c:pt idx="7">
                  <c:v>99.0</c:v>
                </c:pt>
                <c:pt idx="8">
                  <c:v>96.0</c:v>
                </c:pt>
                <c:pt idx="9">
                  <c:v>61.0</c:v>
                </c:pt>
                <c:pt idx="10">
                  <c:v>81.75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'Cecilia Moreno'!$C$1:$M$1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'Cecilia Moreno'!$C$3:$M$3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515256"/>
        <c:axId val="2128518232"/>
      </c:barChart>
      <c:catAx>
        <c:axId val="212851525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8518232"/>
        <c:crosses val="autoZero"/>
        <c:auto val="1"/>
        <c:lblAlgn val="ctr"/>
        <c:lblOffset val="100"/>
        <c:noMultiLvlLbl val="0"/>
      </c:catAx>
      <c:valAx>
        <c:axId val="2128518232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85152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'Henrietta Wilson'!$C$1:$M$1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'Henrietta Wilson'!$C$2:$M$2</c:f>
              <c:numCache>
                <c:formatCode>General</c:formatCode>
                <c:ptCount val="11"/>
                <c:pt idx="0">
                  <c:v>77.0</c:v>
                </c:pt>
                <c:pt idx="1">
                  <c:v>67.0</c:v>
                </c:pt>
                <c:pt idx="2">
                  <c:v>93.0</c:v>
                </c:pt>
                <c:pt idx="3">
                  <c:v>55.0</c:v>
                </c:pt>
                <c:pt idx="4">
                  <c:v>83.0</c:v>
                </c:pt>
                <c:pt idx="5">
                  <c:v>93.0</c:v>
                </c:pt>
                <c:pt idx="6">
                  <c:v>54.0</c:v>
                </c:pt>
                <c:pt idx="7">
                  <c:v>53.0</c:v>
                </c:pt>
                <c:pt idx="8">
                  <c:v>62.0</c:v>
                </c:pt>
                <c:pt idx="9">
                  <c:v>78.0</c:v>
                </c:pt>
                <c:pt idx="10">
                  <c:v>70.75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'Henrietta Wilson'!$C$1:$M$1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'Henrietta Wilson'!$C$3:$M$3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452472"/>
        <c:axId val="2129455448"/>
      </c:barChart>
      <c:catAx>
        <c:axId val="21294524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455448"/>
        <c:crosses val="autoZero"/>
        <c:auto val="1"/>
        <c:lblAlgn val="ctr"/>
        <c:lblOffset val="100"/>
        <c:noMultiLvlLbl val="0"/>
      </c:catAx>
      <c:valAx>
        <c:axId val="212945544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4524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'Preston Cole'!$C$1:$M$1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'Preston Cole'!$C$2:$M$2</c:f>
              <c:numCache>
                <c:formatCode>General</c:formatCode>
                <c:ptCount val="11"/>
                <c:pt idx="0">
                  <c:v>71.0</c:v>
                </c:pt>
                <c:pt idx="1">
                  <c:v>68.0</c:v>
                </c:pt>
                <c:pt idx="2">
                  <c:v>99.0</c:v>
                </c:pt>
                <c:pt idx="3">
                  <c:v>84.0</c:v>
                </c:pt>
                <c:pt idx="4">
                  <c:v>56.0</c:v>
                </c:pt>
                <c:pt idx="5">
                  <c:v>60.0</c:v>
                </c:pt>
                <c:pt idx="6">
                  <c:v>79.0</c:v>
                </c:pt>
                <c:pt idx="7">
                  <c:v>93.0</c:v>
                </c:pt>
                <c:pt idx="8">
                  <c:v>70.0</c:v>
                </c:pt>
                <c:pt idx="9">
                  <c:v>50.0</c:v>
                </c:pt>
                <c:pt idx="10">
                  <c:v>66.5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'Preston Cole'!$C$1:$M$1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'Preston Cole'!$C$3:$M$3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500072"/>
        <c:axId val="2129503048"/>
      </c:barChart>
      <c:catAx>
        <c:axId val="2129500072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503048"/>
        <c:crosses val="autoZero"/>
        <c:auto val="1"/>
        <c:lblAlgn val="ctr"/>
        <c:lblOffset val="100"/>
        <c:noMultiLvlLbl val="0"/>
      </c:catAx>
      <c:valAx>
        <c:axId val="212950304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5000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'Cameron Willis'!$C$1:$M$1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'Cameron Willis'!$C$2:$M$2</c:f>
              <c:numCache>
                <c:formatCode>General</c:formatCode>
                <c:ptCount val="11"/>
                <c:pt idx="0">
                  <c:v>82.0</c:v>
                </c:pt>
                <c:pt idx="1">
                  <c:v>92.0</c:v>
                </c:pt>
                <c:pt idx="2">
                  <c:v>61.0</c:v>
                </c:pt>
                <c:pt idx="3">
                  <c:v>50.0</c:v>
                </c:pt>
                <c:pt idx="4">
                  <c:v>97.0</c:v>
                </c:pt>
                <c:pt idx="5">
                  <c:v>77.0</c:v>
                </c:pt>
                <c:pt idx="6">
                  <c:v>86.0</c:v>
                </c:pt>
                <c:pt idx="7">
                  <c:v>90.0</c:v>
                </c:pt>
                <c:pt idx="8">
                  <c:v>92.0</c:v>
                </c:pt>
                <c:pt idx="9">
                  <c:v>80.0</c:v>
                </c:pt>
                <c:pt idx="10">
                  <c:v>83.35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'Cameron Willis'!$C$1:$M$1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'Cameron Willis'!$C$3:$M$3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546808"/>
        <c:axId val="2129549784"/>
      </c:barChart>
      <c:catAx>
        <c:axId val="2129546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549784"/>
        <c:crosses val="autoZero"/>
        <c:auto val="1"/>
        <c:lblAlgn val="ctr"/>
        <c:lblOffset val="100"/>
        <c:noMultiLvlLbl val="0"/>
      </c:catAx>
      <c:valAx>
        <c:axId val="212954978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546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'Stanley Guerrero'!$C$1:$M$1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'Stanley Guerrero'!$C$2:$M$2</c:f>
              <c:numCache>
                <c:formatCode>General</c:formatCode>
                <c:ptCount val="11"/>
                <c:pt idx="0">
                  <c:v>58.0</c:v>
                </c:pt>
                <c:pt idx="1">
                  <c:v>60.0</c:v>
                </c:pt>
                <c:pt idx="2">
                  <c:v>81.0</c:v>
                </c:pt>
                <c:pt idx="3">
                  <c:v>89.0</c:v>
                </c:pt>
                <c:pt idx="4">
                  <c:v>97.0</c:v>
                </c:pt>
                <c:pt idx="5">
                  <c:v>62.0</c:v>
                </c:pt>
                <c:pt idx="6">
                  <c:v>94.0</c:v>
                </c:pt>
                <c:pt idx="7">
                  <c:v>85.0</c:v>
                </c:pt>
                <c:pt idx="8">
                  <c:v>85.0</c:v>
                </c:pt>
                <c:pt idx="9">
                  <c:v>53.0</c:v>
                </c:pt>
                <c:pt idx="10">
                  <c:v>72.7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'Stanley Guerrero'!$C$1:$M$1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'Stanley Guerrero'!$C$3:$M$3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594120"/>
        <c:axId val="2129597096"/>
      </c:barChart>
      <c:catAx>
        <c:axId val="212959412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9597096"/>
        <c:crosses val="autoZero"/>
        <c:auto val="1"/>
        <c:lblAlgn val="ctr"/>
        <c:lblOffset val="100"/>
        <c:noMultiLvlLbl val="0"/>
      </c:catAx>
      <c:valAx>
        <c:axId val="2129597096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594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'Devin Swanson'!$C$1:$M$1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'Devin Swanson'!$C$2:$M$2</c:f>
              <c:numCache>
                <c:formatCode>General</c:formatCode>
                <c:ptCount val="11"/>
                <c:pt idx="0">
                  <c:v>83.0</c:v>
                </c:pt>
                <c:pt idx="1">
                  <c:v>67.0</c:v>
                </c:pt>
                <c:pt idx="2">
                  <c:v>98.0</c:v>
                </c:pt>
                <c:pt idx="3">
                  <c:v>78.0</c:v>
                </c:pt>
                <c:pt idx="4">
                  <c:v>82.0</c:v>
                </c:pt>
                <c:pt idx="5">
                  <c:v>54.0</c:v>
                </c:pt>
                <c:pt idx="6">
                  <c:v>62.0</c:v>
                </c:pt>
                <c:pt idx="7">
                  <c:v>73.0</c:v>
                </c:pt>
                <c:pt idx="8">
                  <c:v>87.0</c:v>
                </c:pt>
                <c:pt idx="9">
                  <c:v>77.0</c:v>
                </c:pt>
                <c:pt idx="10">
                  <c:v>79.05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'Devin Swanson'!$C$1:$M$1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'Devin Swanson'!$C$3:$M$3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9640808"/>
        <c:axId val="2128879368"/>
      </c:barChart>
      <c:catAx>
        <c:axId val="2129640808"/>
        <c:scaling>
          <c:orientation val="minMax"/>
        </c:scaling>
        <c:delete val="0"/>
        <c:axPos val="b"/>
        <c:majorTickMark val="out"/>
        <c:minorTickMark val="none"/>
        <c:tickLblPos val="nextTo"/>
        <c:crossAx val="2128879368"/>
        <c:crosses val="autoZero"/>
        <c:auto val="1"/>
        <c:lblAlgn val="ctr"/>
        <c:lblOffset val="100"/>
        <c:noMultiLvlLbl val="0"/>
      </c:catAx>
      <c:valAx>
        <c:axId val="212887936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96408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'Emma Mcguire'!$C$1:$M$1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'Emma Mcguire'!$C$2:$M$2</c:f>
              <c:numCache>
                <c:formatCode>General</c:formatCode>
                <c:ptCount val="11"/>
                <c:pt idx="0">
                  <c:v>58.0</c:v>
                </c:pt>
                <c:pt idx="1">
                  <c:v>79.0</c:v>
                </c:pt>
                <c:pt idx="2">
                  <c:v>50.0</c:v>
                </c:pt>
                <c:pt idx="3">
                  <c:v>89.0</c:v>
                </c:pt>
                <c:pt idx="4">
                  <c:v>98.0</c:v>
                </c:pt>
                <c:pt idx="5">
                  <c:v>72.0</c:v>
                </c:pt>
                <c:pt idx="6">
                  <c:v>99.0</c:v>
                </c:pt>
                <c:pt idx="7">
                  <c:v>71.0</c:v>
                </c:pt>
                <c:pt idx="8">
                  <c:v>72.0</c:v>
                </c:pt>
                <c:pt idx="9">
                  <c:v>78.0</c:v>
                </c:pt>
                <c:pt idx="10">
                  <c:v>75.8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'Emma Mcguire'!$C$1:$M$1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'Emma Mcguire'!$C$3:$M$3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835480"/>
        <c:axId val="2128832488"/>
      </c:barChart>
      <c:catAx>
        <c:axId val="2128835480"/>
        <c:scaling>
          <c:orientation val="minMax"/>
        </c:scaling>
        <c:delete val="0"/>
        <c:axPos val="b"/>
        <c:majorTickMark val="out"/>
        <c:minorTickMark val="none"/>
        <c:tickLblPos val="nextTo"/>
        <c:crossAx val="2128832488"/>
        <c:crosses val="autoZero"/>
        <c:auto val="1"/>
        <c:lblAlgn val="ctr"/>
        <c:lblOffset val="100"/>
        <c:noMultiLvlLbl val="0"/>
      </c:catAx>
      <c:valAx>
        <c:axId val="2128832488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835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'Robyn Mack'!$C$1:$M$1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'Robyn Mack'!$C$2:$M$2</c:f>
              <c:numCache>
                <c:formatCode>General</c:formatCode>
                <c:ptCount val="11"/>
                <c:pt idx="0">
                  <c:v>88.0</c:v>
                </c:pt>
                <c:pt idx="1">
                  <c:v>65.0</c:v>
                </c:pt>
                <c:pt idx="2">
                  <c:v>100.0</c:v>
                </c:pt>
                <c:pt idx="3">
                  <c:v>62.0</c:v>
                </c:pt>
                <c:pt idx="4">
                  <c:v>57.0</c:v>
                </c:pt>
                <c:pt idx="5">
                  <c:v>71.0</c:v>
                </c:pt>
                <c:pt idx="6">
                  <c:v>72.0</c:v>
                </c:pt>
                <c:pt idx="7">
                  <c:v>62.0</c:v>
                </c:pt>
                <c:pt idx="8">
                  <c:v>53.0</c:v>
                </c:pt>
                <c:pt idx="9">
                  <c:v>68.0</c:v>
                </c:pt>
                <c:pt idx="10">
                  <c:v>74.45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'Robyn Mack'!$C$1:$M$1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'Robyn Mack'!$C$3:$M$3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786616"/>
        <c:axId val="2128783624"/>
      </c:barChart>
      <c:catAx>
        <c:axId val="2128786616"/>
        <c:scaling>
          <c:orientation val="minMax"/>
        </c:scaling>
        <c:delete val="0"/>
        <c:axPos val="b"/>
        <c:majorTickMark val="out"/>
        <c:minorTickMark val="none"/>
        <c:tickLblPos val="nextTo"/>
        <c:crossAx val="2128783624"/>
        <c:crosses val="autoZero"/>
        <c:auto val="1"/>
        <c:lblAlgn val="ctr"/>
        <c:lblOffset val="100"/>
        <c:noMultiLvlLbl val="0"/>
      </c:catAx>
      <c:valAx>
        <c:axId val="2128783624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786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Student</a:t>
            </a:r>
            <a:r>
              <a:rPr lang="en-US" baseline="0"/>
              <a:t> Grades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Student Scores</c:v>
          </c:tx>
          <c:invertIfNegative val="0"/>
          <c:cat>
            <c:strRef>
              <c:f>'Marvin Hubbard'!$C$1:$M$1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'Marvin Hubbard'!$C$2:$M$2</c:f>
              <c:numCache>
                <c:formatCode>General</c:formatCode>
                <c:ptCount val="11"/>
                <c:pt idx="0">
                  <c:v>59.0</c:v>
                </c:pt>
                <c:pt idx="1">
                  <c:v>57.0</c:v>
                </c:pt>
                <c:pt idx="2">
                  <c:v>88.0</c:v>
                </c:pt>
                <c:pt idx="3">
                  <c:v>91.0</c:v>
                </c:pt>
                <c:pt idx="4">
                  <c:v>90.0</c:v>
                </c:pt>
                <c:pt idx="5">
                  <c:v>99.0</c:v>
                </c:pt>
                <c:pt idx="6">
                  <c:v>85.0</c:v>
                </c:pt>
                <c:pt idx="7">
                  <c:v>98.0</c:v>
                </c:pt>
                <c:pt idx="8">
                  <c:v>53.0</c:v>
                </c:pt>
                <c:pt idx="9">
                  <c:v>84.0</c:v>
                </c:pt>
                <c:pt idx="10">
                  <c:v>74.45</c:v>
                </c:pt>
              </c:numCache>
            </c:numRef>
          </c:val>
        </c:ser>
        <c:ser>
          <c:idx val="1"/>
          <c:order val="1"/>
          <c:tx>
            <c:v>Class Average</c:v>
          </c:tx>
          <c:invertIfNegative val="0"/>
          <c:cat>
            <c:strRef>
              <c:f>'Marvin Hubbard'!$C$1:$M$1</c:f>
              <c:strCache>
                <c:ptCount val="11"/>
                <c:pt idx="0">
                  <c:v>Assignment 1</c:v>
                </c:pt>
                <c:pt idx="1">
                  <c:v>Assignment 2</c:v>
                </c:pt>
                <c:pt idx="2">
                  <c:v>Assignment 3</c:v>
                </c:pt>
                <c:pt idx="3">
                  <c:v>Assignment 4</c:v>
                </c:pt>
                <c:pt idx="4">
                  <c:v>Assignment 5</c:v>
                </c:pt>
                <c:pt idx="5">
                  <c:v>Assignment 6</c:v>
                </c:pt>
                <c:pt idx="6">
                  <c:v>Assignment 7</c:v>
                </c:pt>
                <c:pt idx="7">
                  <c:v>Assignment 8</c:v>
                </c:pt>
                <c:pt idx="8">
                  <c:v>Exam 1</c:v>
                </c:pt>
                <c:pt idx="9">
                  <c:v>Exam 2</c:v>
                </c:pt>
                <c:pt idx="10">
                  <c:v>Final Score</c:v>
                </c:pt>
              </c:strCache>
            </c:strRef>
          </c:cat>
          <c:val>
            <c:numRef>
              <c:f>'Marvin Hubbard'!$C$3:$M$3</c:f>
              <c:numCache>
                <c:formatCode>General</c:formatCode>
                <c:ptCount val="11"/>
                <c:pt idx="0">
                  <c:v>75.5</c:v>
                </c:pt>
                <c:pt idx="1">
                  <c:v>69.8</c:v>
                </c:pt>
                <c:pt idx="2">
                  <c:v>83.6</c:v>
                </c:pt>
                <c:pt idx="3">
                  <c:v>76.5</c:v>
                </c:pt>
                <c:pt idx="4">
                  <c:v>80.5</c:v>
                </c:pt>
                <c:pt idx="5">
                  <c:v>75.1</c:v>
                </c:pt>
                <c:pt idx="6">
                  <c:v>80.4</c:v>
                </c:pt>
                <c:pt idx="7">
                  <c:v>78.1</c:v>
                </c:pt>
                <c:pt idx="8">
                  <c:v>73.6</c:v>
                </c:pt>
                <c:pt idx="9">
                  <c:v>70.6</c:v>
                </c:pt>
                <c:pt idx="10">
                  <c:v>74.235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8578424"/>
        <c:axId val="2128581400"/>
      </c:barChart>
      <c:catAx>
        <c:axId val="2128578424"/>
        <c:scaling>
          <c:orientation val="minMax"/>
        </c:scaling>
        <c:delete val="0"/>
        <c:axPos val="b"/>
        <c:majorTickMark val="out"/>
        <c:minorTickMark val="none"/>
        <c:tickLblPos val="nextTo"/>
        <c:crossAx val="2128581400"/>
        <c:crosses val="autoZero"/>
        <c:auto val="1"/>
        <c:lblAlgn val="ctr"/>
        <c:lblOffset val="100"/>
        <c:noMultiLvlLbl val="0"/>
      </c:catAx>
      <c:valAx>
        <c:axId val="2128581400"/>
        <c:scaling>
          <c:orientation val="minMax"/>
          <c:max val="10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Percentage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1285784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177800</xdr:rowOff>
    </xdr:from>
    <xdr:to>
      <xdr:col>14</xdr:col>
      <xdr:colOff>381000</xdr:colOff>
      <xdr:row>33</xdr:row>
      <xdr:rowOff>165100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O22" sqref="O22"/>
    </sheetView>
  </sheetViews>
  <sheetFormatPr baseColWidth="10" defaultRowHeight="15" x14ac:dyDescent="0"/>
  <cols>
    <col min="1" max="1" width="13.6640625" customWidth="1"/>
    <col min="3" max="12" width="12.832031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">
        <v>0</v>
      </c>
      <c r="B2" t="s">
        <v>1</v>
      </c>
      <c r="C2" s="3">
        <v>59</v>
      </c>
      <c r="D2" s="3">
        <v>57</v>
      </c>
      <c r="E2" s="3">
        <v>88</v>
      </c>
      <c r="F2" s="3">
        <v>91</v>
      </c>
      <c r="G2" s="3">
        <v>90</v>
      </c>
      <c r="H2" s="3">
        <v>99</v>
      </c>
      <c r="I2" s="3">
        <v>85</v>
      </c>
      <c r="J2" s="3">
        <v>98</v>
      </c>
      <c r="K2" s="3">
        <v>53</v>
      </c>
      <c r="L2" s="3">
        <v>84</v>
      </c>
      <c r="M2">
        <f>SUM(C2:J2)*0.05 + SUM(K2:L2)*0.3</f>
        <v>74.45</v>
      </c>
      <c r="N2" t="str">
        <f t="shared" ref="N2:N11" si="0">LOOKUP(M2,(Grade_Scale))</f>
        <v>C</v>
      </c>
    </row>
    <row r="3" spans="1:14">
      <c r="A3" t="s">
        <v>2</v>
      </c>
      <c r="B3" t="s">
        <v>3</v>
      </c>
      <c r="C3" s="3">
        <v>88</v>
      </c>
      <c r="D3" s="3">
        <v>65</v>
      </c>
      <c r="E3" s="3">
        <v>100</v>
      </c>
      <c r="F3" s="3">
        <v>62</v>
      </c>
      <c r="G3" s="3">
        <v>57</v>
      </c>
      <c r="H3" s="3">
        <v>71</v>
      </c>
      <c r="I3" s="3">
        <v>72</v>
      </c>
      <c r="J3" s="3">
        <v>62</v>
      </c>
      <c r="K3" s="3">
        <v>53</v>
      </c>
      <c r="L3" s="3">
        <v>68</v>
      </c>
      <c r="M3">
        <f t="shared" ref="M3:M11" si="1">SUM(C3:J3)*0.05 + SUM(K3:L3)*0.3</f>
        <v>65.150000000000006</v>
      </c>
      <c r="N3" t="str">
        <f t="shared" si="0"/>
        <v>D</v>
      </c>
    </row>
    <row r="4" spans="1:14">
      <c r="A4" t="s">
        <v>4</v>
      </c>
      <c r="B4" t="s">
        <v>5</v>
      </c>
      <c r="C4" s="3">
        <v>58</v>
      </c>
      <c r="D4" s="3">
        <v>79</v>
      </c>
      <c r="E4" s="3">
        <v>50</v>
      </c>
      <c r="F4" s="3">
        <v>89</v>
      </c>
      <c r="G4" s="3">
        <v>98</v>
      </c>
      <c r="H4" s="3">
        <v>72</v>
      </c>
      <c r="I4" s="3">
        <v>99</v>
      </c>
      <c r="J4" s="3">
        <v>71</v>
      </c>
      <c r="K4" s="3">
        <v>72</v>
      </c>
      <c r="L4" s="3">
        <v>78</v>
      </c>
      <c r="M4">
        <f t="shared" si="1"/>
        <v>75.8</v>
      </c>
      <c r="N4" t="str">
        <f t="shared" si="0"/>
        <v>C</v>
      </c>
    </row>
    <row r="5" spans="1:14">
      <c r="A5" t="s">
        <v>6</v>
      </c>
      <c r="B5" t="s">
        <v>7</v>
      </c>
      <c r="C5" s="3">
        <v>83</v>
      </c>
      <c r="D5" s="3">
        <v>67</v>
      </c>
      <c r="E5" s="3">
        <v>98</v>
      </c>
      <c r="F5" s="3">
        <v>78</v>
      </c>
      <c r="G5" s="3">
        <v>82</v>
      </c>
      <c r="H5" s="3">
        <v>54</v>
      </c>
      <c r="I5" s="3">
        <v>62</v>
      </c>
      <c r="J5" s="3">
        <v>73</v>
      </c>
      <c r="K5" s="3">
        <v>87</v>
      </c>
      <c r="L5" s="3">
        <v>77</v>
      </c>
      <c r="M5">
        <f t="shared" si="1"/>
        <v>79.05</v>
      </c>
      <c r="N5" t="str">
        <f t="shared" si="0"/>
        <v>C+</v>
      </c>
    </row>
    <row r="6" spans="1:14">
      <c r="A6" t="s">
        <v>8</v>
      </c>
      <c r="B6" t="s">
        <v>9</v>
      </c>
      <c r="C6" s="3">
        <v>58</v>
      </c>
      <c r="D6" s="3">
        <v>60</v>
      </c>
      <c r="E6" s="3">
        <v>81</v>
      </c>
      <c r="F6" s="3">
        <v>89</v>
      </c>
      <c r="G6" s="3">
        <v>97</v>
      </c>
      <c r="H6" s="3">
        <v>62</v>
      </c>
      <c r="I6" s="3">
        <v>94</v>
      </c>
      <c r="J6" s="3">
        <v>85</v>
      </c>
      <c r="K6" s="3">
        <v>85</v>
      </c>
      <c r="L6" s="3">
        <v>53</v>
      </c>
      <c r="M6">
        <f t="shared" si="1"/>
        <v>72.7</v>
      </c>
      <c r="N6" t="str">
        <f t="shared" si="0"/>
        <v>C-</v>
      </c>
    </row>
    <row r="7" spans="1:14">
      <c r="A7" t="s">
        <v>10</v>
      </c>
      <c r="B7" t="s">
        <v>11</v>
      </c>
      <c r="C7" s="3">
        <v>82</v>
      </c>
      <c r="D7" s="3">
        <v>92</v>
      </c>
      <c r="E7" s="3">
        <v>61</v>
      </c>
      <c r="F7" s="3">
        <v>50</v>
      </c>
      <c r="G7" s="3">
        <v>97</v>
      </c>
      <c r="H7" s="3">
        <v>77</v>
      </c>
      <c r="I7" s="3">
        <v>86</v>
      </c>
      <c r="J7" s="3">
        <v>90</v>
      </c>
      <c r="K7" s="3">
        <v>92</v>
      </c>
      <c r="L7" s="3">
        <v>80</v>
      </c>
      <c r="M7">
        <f t="shared" si="1"/>
        <v>83.35</v>
      </c>
      <c r="N7" t="str">
        <f t="shared" si="0"/>
        <v>B</v>
      </c>
    </row>
    <row r="8" spans="1:14">
      <c r="A8" t="s">
        <v>12</v>
      </c>
      <c r="B8" t="s">
        <v>13</v>
      </c>
      <c r="C8" s="3">
        <v>71</v>
      </c>
      <c r="D8" s="3">
        <v>68</v>
      </c>
      <c r="E8" s="3">
        <v>99</v>
      </c>
      <c r="F8" s="3">
        <v>84</v>
      </c>
      <c r="G8" s="3">
        <v>56</v>
      </c>
      <c r="H8" s="3">
        <v>60</v>
      </c>
      <c r="I8" s="3">
        <v>79</v>
      </c>
      <c r="J8" s="3">
        <v>93</v>
      </c>
      <c r="K8" s="3">
        <v>70</v>
      </c>
      <c r="L8" s="3">
        <v>50</v>
      </c>
      <c r="M8">
        <f t="shared" si="1"/>
        <v>66.5</v>
      </c>
      <c r="N8" t="str">
        <f t="shared" si="0"/>
        <v>D</v>
      </c>
    </row>
    <row r="9" spans="1:14">
      <c r="A9" t="s">
        <v>14</v>
      </c>
      <c r="B9" t="s">
        <v>15</v>
      </c>
      <c r="C9" s="3">
        <v>77</v>
      </c>
      <c r="D9" s="3">
        <v>67</v>
      </c>
      <c r="E9" s="3">
        <v>93</v>
      </c>
      <c r="F9" s="3">
        <v>55</v>
      </c>
      <c r="G9" s="3">
        <v>83</v>
      </c>
      <c r="H9" s="3">
        <v>93</v>
      </c>
      <c r="I9" s="3">
        <v>54</v>
      </c>
      <c r="J9" s="3">
        <v>53</v>
      </c>
      <c r="K9" s="3">
        <v>62</v>
      </c>
      <c r="L9" s="3">
        <v>78</v>
      </c>
      <c r="M9">
        <f t="shared" si="1"/>
        <v>70.75</v>
      </c>
      <c r="N9" t="str">
        <f t="shared" si="0"/>
        <v>C-</v>
      </c>
    </row>
    <row r="10" spans="1:14">
      <c r="A10" t="s">
        <v>16</v>
      </c>
      <c r="B10" t="s">
        <v>17</v>
      </c>
      <c r="C10" s="3">
        <v>80</v>
      </c>
      <c r="D10" s="3">
        <v>60</v>
      </c>
      <c r="E10" s="3">
        <v>93</v>
      </c>
      <c r="F10" s="3">
        <v>90</v>
      </c>
      <c r="G10" s="3">
        <v>74</v>
      </c>
      <c r="H10" s="3">
        <v>97</v>
      </c>
      <c r="I10" s="3">
        <v>100</v>
      </c>
      <c r="J10" s="3">
        <v>99</v>
      </c>
      <c r="K10" s="3">
        <v>96</v>
      </c>
      <c r="L10" s="3">
        <v>61</v>
      </c>
      <c r="M10">
        <f t="shared" si="1"/>
        <v>81.75</v>
      </c>
      <c r="N10" t="str">
        <f t="shared" si="0"/>
        <v>B-</v>
      </c>
    </row>
    <row r="11" spans="1:14">
      <c r="A11" t="s">
        <v>18</v>
      </c>
      <c r="B11" t="s">
        <v>19</v>
      </c>
      <c r="C11" s="3">
        <v>99</v>
      </c>
      <c r="D11" s="3">
        <v>83</v>
      </c>
      <c r="E11" s="3">
        <v>73</v>
      </c>
      <c r="F11" s="3">
        <v>77</v>
      </c>
      <c r="G11" s="3">
        <v>71</v>
      </c>
      <c r="H11" s="3">
        <v>66</v>
      </c>
      <c r="I11" s="3">
        <v>73</v>
      </c>
      <c r="J11" s="3">
        <v>57</v>
      </c>
      <c r="K11" s="3">
        <v>66</v>
      </c>
      <c r="L11" s="3">
        <v>77</v>
      </c>
      <c r="M11">
        <f t="shared" si="1"/>
        <v>72.849999999999994</v>
      </c>
      <c r="N11" t="str">
        <f t="shared" si="0"/>
        <v>C-</v>
      </c>
    </row>
    <row r="13" spans="1:14">
      <c r="A13" s="1" t="s">
        <v>36</v>
      </c>
      <c r="C13">
        <f>SUM(C2:C11)/10</f>
        <v>75.5</v>
      </c>
      <c r="D13">
        <f t="shared" ref="D13:L13" si="2">SUM(D2:D11)/10</f>
        <v>69.8</v>
      </c>
      <c r="E13">
        <f t="shared" si="2"/>
        <v>83.6</v>
      </c>
      <c r="F13">
        <f t="shared" si="2"/>
        <v>76.5</v>
      </c>
      <c r="G13">
        <f t="shared" si="2"/>
        <v>80.5</v>
      </c>
      <c r="H13">
        <f t="shared" si="2"/>
        <v>75.099999999999994</v>
      </c>
      <c r="I13">
        <f t="shared" si="2"/>
        <v>80.400000000000006</v>
      </c>
      <c r="J13">
        <f t="shared" si="2"/>
        <v>78.099999999999994</v>
      </c>
      <c r="K13">
        <f t="shared" si="2"/>
        <v>73.599999999999994</v>
      </c>
      <c r="L13">
        <f t="shared" si="2"/>
        <v>70.599999999999994</v>
      </c>
      <c r="M13">
        <f>SUM(M2:M11)/10</f>
        <v>74.234999999999999</v>
      </c>
    </row>
    <row r="14" spans="1:14">
      <c r="A14" s="1" t="s">
        <v>37</v>
      </c>
      <c r="C14" s="3">
        <f>MEDIAN(C2:C11)</f>
        <v>78.5</v>
      </c>
      <c r="D14" s="3">
        <f t="shared" ref="D14:M14" si="3">MEDIAN(D2:D11)</f>
        <v>67</v>
      </c>
      <c r="E14" s="3">
        <f t="shared" si="3"/>
        <v>90.5</v>
      </c>
      <c r="F14" s="3">
        <f t="shared" si="3"/>
        <v>81</v>
      </c>
      <c r="G14" s="3">
        <f t="shared" si="3"/>
        <v>82.5</v>
      </c>
      <c r="H14" s="3">
        <f t="shared" si="3"/>
        <v>71.5</v>
      </c>
      <c r="I14" s="3">
        <f t="shared" si="3"/>
        <v>82</v>
      </c>
      <c r="J14" s="3">
        <f t="shared" si="3"/>
        <v>79</v>
      </c>
      <c r="K14" s="3">
        <f t="shared" si="3"/>
        <v>71</v>
      </c>
      <c r="L14" s="3">
        <f t="shared" si="3"/>
        <v>77</v>
      </c>
      <c r="M14" s="3">
        <f t="shared" si="3"/>
        <v>73.650000000000006</v>
      </c>
    </row>
    <row r="15" spans="1:14">
      <c r="A15" s="1" t="s">
        <v>38</v>
      </c>
      <c r="C15" s="2">
        <f>STDEV(C2:C11)</f>
        <v>13.8824429486392</v>
      </c>
      <c r="D15" s="2">
        <f t="shared" ref="D15:M15" si="4">STDEV(D2:D11)</f>
        <v>11.301917241483109</v>
      </c>
      <c r="E15" s="2">
        <f t="shared" si="4"/>
        <v>17.218852716975316</v>
      </c>
      <c r="F15" s="2">
        <f t="shared" si="4"/>
        <v>15.414639506362485</v>
      </c>
      <c r="G15" s="2">
        <f t="shared" si="4"/>
        <v>15.756832733064655</v>
      </c>
      <c r="H15" s="2">
        <f t="shared" si="4"/>
        <v>16.086225992030165</v>
      </c>
      <c r="I15" s="2">
        <f t="shared" si="4"/>
        <v>15.385418782441747</v>
      </c>
      <c r="J15" s="2">
        <f t="shared" si="4"/>
        <v>17.175240577322025</v>
      </c>
      <c r="K15" s="2">
        <f t="shared" si="4"/>
        <v>15.657444093962326</v>
      </c>
      <c r="L15" s="2">
        <f t="shared" si="4"/>
        <v>11.983321743156202</v>
      </c>
      <c r="M15" s="2">
        <f t="shared" si="4"/>
        <v>6.0002337917414126</v>
      </c>
    </row>
    <row r="18" spans="1:2">
      <c r="A18" t="s">
        <v>32</v>
      </c>
    </row>
    <row r="19" spans="1:2">
      <c r="A19" t="s">
        <v>33</v>
      </c>
    </row>
    <row r="22" spans="1:2">
      <c r="A22" s="1" t="s">
        <v>39</v>
      </c>
      <c r="B22" s="1" t="s">
        <v>40</v>
      </c>
    </row>
    <row r="23" spans="1:2">
      <c r="A23">
        <v>0</v>
      </c>
      <c r="B23" t="s">
        <v>41</v>
      </c>
    </row>
    <row r="24" spans="1:2">
      <c r="A24">
        <v>60</v>
      </c>
      <c r="B24" t="s">
        <v>42</v>
      </c>
    </row>
    <row r="25" spans="1:2">
      <c r="A25">
        <v>63</v>
      </c>
      <c r="B25" t="s">
        <v>43</v>
      </c>
    </row>
    <row r="26" spans="1:2">
      <c r="A26">
        <v>67</v>
      </c>
      <c r="B26" t="s">
        <v>44</v>
      </c>
    </row>
    <row r="27" spans="1:2">
      <c r="A27">
        <v>70</v>
      </c>
      <c r="B27" t="s">
        <v>45</v>
      </c>
    </row>
    <row r="28" spans="1:2">
      <c r="A28">
        <v>73</v>
      </c>
      <c r="B28" t="s">
        <v>46</v>
      </c>
    </row>
    <row r="29" spans="1:2">
      <c r="A29">
        <v>77</v>
      </c>
      <c r="B29" t="s">
        <v>47</v>
      </c>
    </row>
    <row r="30" spans="1:2">
      <c r="A30">
        <v>80</v>
      </c>
      <c r="B30" t="s">
        <v>48</v>
      </c>
    </row>
    <row r="31" spans="1:2">
      <c r="A31">
        <v>83</v>
      </c>
      <c r="B31" t="s">
        <v>49</v>
      </c>
    </row>
    <row r="32" spans="1:2">
      <c r="A32">
        <v>87</v>
      </c>
      <c r="B32" t="s">
        <v>50</v>
      </c>
    </row>
    <row r="33" spans="1:2">
      <c r="A33">
        <v>90</v>
      </c>
      <c r="B33" t="s">
        <v>51</v>
      </c>
    </row>
    <row r="34" spans="1:2">
      <c r="A34">
        <v>93</v>
      </c>
      <c r="B34" t="s">
        <v>52</v>
      </c>
    </row>
    <row r="35" spans="1:2">
      <c r="A35">
        <v>97</v>
      </c>
      <c r="B35" t="s">
        <v>53</v>
      </c>
    </row>
  </sheetData>
  <conditionalFormatting sqref="C2:L11">
    <cfRule type="cellIs" dxfId="4" priority="9" operator="lessThan">
      <formula>60</formula>
    </cfRule>
    <cfRule type="cellIs" dxfId="3" priority="1" operator="greaterThan">
      <formula>90</formula>
    </cfRule>
  </conditionalFormatting>
  <conditionalFormatting sqref="M2:M11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7">
      <colorScale>
        <cfvo type="num" val="0"/>
        <cfvo type="num" val="100"/>
        <color rgb="FFFF7128"/>
        <color rgb="FFFFEF9C"/>
      </colorScale>
    </cfRule>
    <cfRule type="colorScale" priority="6">
      <colorScale>
        <cfvo type="min"/>
        <cfvo type="max"/>
        <color rgb="FFFF7128"/>
        <color rgb="FF008000"/>
      </colorScale>
    </cfRule>
    <cfRule type="colorScale" priority="5">
      <colorScale>
        <cfvo type="num" val="0"/>
        <cfvo type="percentile" val="50"/>
        <cfvo type="num" val="100"/>
        <color rgb="FFFF7128"/>
        <color rgb="FFFFEB84"/>
        <color rgb="FF63BE7B"/>
      </colorScale>
    </cfRule>
    <cfRule type="colorScale" priority="4">
      <colorScale>
        <cfvo type="num" val="0"/>
        <cfvo type="num" val="70"/>
        <cfvo type="num" val="100"/>
        <color rgb="FFFF7128"/>
        <color rgb="FFFFEB84"/>
        <color rgb="FF63BE7B"/>
      </colorScale>
    </cfRule>
    <cfRule type="colorScale" priority="3">
      <colorScale>
        <cfvo type="num" val="60"/>
        <cfvo type="num" val="75"/>
        <cfvo type="num" val="100"/>
        <color rgb="FFFF0000"/>
        <color rgb="FFFFEB84"/>
        <color rgb="FF63BE7B"/>
      </colorScale>
    </cfRule>
    <cfRule type="colorScale" priority="2">
      <colorScale>
        <cfvo type="num" val="60"/>
        <cfvo type="num" val="75"/>
        <cfvo type="num" val="100"/>
        <color rgb="FFFF7128"/>
        <color rgb="FFFFEB84"/>
        <color rgb="FF63BE7B"/>
      </colorScale>
    </cfRule>
  </conditionalFormatting>
  <pageMargins left="0.75" right="0.75" top="1" bottom="1" header="0.5" footer="0.5"/>
  <pageSetup scale="79"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abSelected="1" workbookViewId="0">
      <selection activeCell="Q20" sqref="Q20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Class!A2</f>
        <v>Marvin</v>
      </c>
      <c r="B2" t="str">
        <f>Class!B2</f>
        <v>Hubbard</v>
      </c>
      <c r="C2">
        <f>Class!C2</f>
        <v>59</v>
      </c>
      <c r="D2">
        <f>Class!D2</f>
        <v>57</v>
      </c>
      <c r="E2">
        <f>Class!E2</f>
        <v>88</v>
      </c>
      <c r="F2">
        <f>Class!F2</f>
        <v>91</v>
      </c>
      <c r="G2">
        <f>Class!G2</f>
        <v>90</v>
      </c>
      <c r="H2">
        <f>Class!H2</f>
        <v>99</v>
      </c>
      <c r="I2">
        <f>Class!I2</f>
        <v>85</v>
      </c>
      <c r="J2">
        <f>Class!J2</f>
        <v>98</v>
      </c>
      <c r="K2">
        <f>Class!K2</f>
        <v>53</v>
      </c>
      <c r="L2">
        <f>Class!L2</f>
        <v>84</v>
      </c>
      <c r="M2">
        <f>Class!M2</f>
        <v>74.45</v>
      </c>
      <c r="N2" t="str">
        <f>Class!N2</f>
        <v>C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conditionalFormatting sqref="C2:M2">
    <cfRule type="cellIs" dxfId="1" priority="2" operator="lessThan">
      <formula>60</formula>
    </cfRule>
  </conditionalFormatting>
  <conditionalFormatting sqref="C2:L2">
    <cfRule type="cellIs" dxfId="0" priority="1" operator="greaterThan">
      <formula>90</formula>
    </cfRule>
  </conditionalFormatting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P12" sqref="P12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Class!A10</f>
        <v>Cecilia</v>
      </c>
      <c r="B2" t="str">
        <f>Class!B10</f>
        <v>Moreno</v>
      </c>
      <c r="C2">
        <f>Class!C10</f>
        <v>80</v>
      </c>
      <c r="D2">
        <f>Class!D10</f>
        <v>60</v>
      </c>
      <c r="E2">
        <f>Class!E10</f>
        <v>93</v>
      </c>
      <c r="F2">
        <f>Class!F10</f>
        <v>90</v>
      </c>
      <c r="G2">
        <f>Class!G10</f>
        <v>74</v>
      </c>
      <c r="H2">
        <f>Class!H10</f>
        <v>97</v>
      </c>
      <c r="I2">
        <f>Class!I10</f>
        <v>100</v>
      </c>
      <c r="J2">
        <f>Class!J10</f>
        <v>99</v>
      </c>
      <c r="K2">
        <f>Class!K10</f>
        <v>96</v>
      </c>
      <c r="L2">
        <f>Class!L10</f>
        <v>61</v>
      </c>
      <c r="M2">
        <f>Class!M10</f>
        <v>81.75</v>
      </c>
      <c r="N2" t="str">
        <f>Class!N10</f>
        <v>B-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2" sqref="A2:N2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Class!A9</f>
        <v>Henrietta</v>
      </c>
      <c r="B2" t="str">
        <f>Class!B9</f>
        <v>Wilson</v>
      </c>
      <c r="C2">
        <f>Class!C9</f>
        <v>77</v>
      </c>
      <c r="D2">
        <f>Class!D9</f>
        <v>67</v>
      </c>
      <c r="E2">
        <f>Class!E9</f>
        <v>93</v>
      </c>
      <c r="F2">
        <f>Class!F9</f>
        <v>55</v>
      </c>
      <c r="G2">
        <f>Class!G9</f>
        <v>83</v>
      </c>
      <c r="H2">
        <f>Class!H9</f>
        <v>93</v>
      </c>
      <c r="I2">
        <f>Class!I9</f>
        <v>54</v>
      </c>
      <c r="J2">
        <f>Class!J9</f>
        <v>53</v>
      </c>
      <c r="K2">
        <f>Class!K9</f>
        <v>62</v>
      </c>
      <c r="L2">
        <f>Class!L9</f>
        <v>78</v>
      </c>
      <c r="M2">
        <f>Class!M9</f>
        <v>70.75</v>
      </c>
      <c r="N2" t="str">
        <f>Class!N9</f>
        <v>C-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2" sqref="A2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Class!A8</f>
        <v>Preston</v>
      </c>
      <c r="B2" t="str">
        <f>Class!B8</f>
        <v>Cole</v>
      </c>
      <c r="C2">
        <f>Class!C8</f>
        <v>71</v>
      </c>
      <c r="D2">
        <f>Class!D8</f>
        <v>68</v>
      </c>
      <c r="E2">
        <f>Class!E8</f>
        <v>99</v>
      </c>
      <c r="F2">
        <f>Class!F8</f>
        <v>84</v>
      </c>
      <c r="G2">
        <f>Class!G8</f>
        <v>56</v>
      </c>
      <c r="H2">
        <f>Class!H8</f>
        <v>60</v>
      </c>
      <c r="I2">
        <f>Class!I8</f>
        <v>79</v>
      </c>
      <c r="J2">
        <f>Class!J8</f>
        <v>93</v>
      </c>
      <c r="K2">
        <f>Class!K8</f>
        <v>70</v>
      </c>
      <c r="L2">
        <f>Class!L8</f>
        <v>50</v>
      </c>
      <c r="M2">
        <f>Class!M8</f>
        <v>66.5</v>
      </c>
      <c r="N2" t="str">
        <f>Class!N8</f>
        <v>D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A2" sqref="A2:M2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Class!A7</f>
        <v>Cameron</v>
      </c>
      <c r="B2" t="str">
        <f>Class!B7</f>
        <v>Willis</v>
      </c>
      <c r="C2">
        <f>Class!C7</f>
        <v>82</v>
      </c>
      <c r="D2">
        <f>Class!D7</f>
        <v>92</v>
      </c>
      <c r="E2">
        <f>Class!E7</f>
        <v>61</v>
      </c>
      <c r="F2">
        <f>Class!F7</f>
        <v>50</v>
      </c>
      <c r="G2">
        <f>Class!G7</f>
        <v>97</v>
      </c>
      <c r="H2">
        <f>Class!H7</f>
        <v>77</v>
      </c>
      <c r="I2">
        <f>Class!I7</f>
        <v>86</v>
      </c>
      <c r="J2">
        <f>Class!J7</f>
        <v>90</v>
      </c>
      <c r="K2">
        <f>Class!K7</f>
        <v>92</v>
      </c>
      <c r="L2">
        <f>Class!L7</f>
        <v>80</v>
      </c>
      <c r="M2">
        <f>Class!M7</f>
        <v>83.35</v>
      </c>
      <c r="N2" t="str">
        <f>Class!N6</f>
        <v>C-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K3" sqref="K3:M3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Class!A6</f>
        <v>Stanley</v>
      </c>
      <c r="B2" t="str">
        <f>Class!B6</f>
        <v>Guerrero</v>
      </c>
      <c r="C2">
        <f>Class!C6</f>
        <v>58</v>
      </c>
      <c r="D2">
        <f>Class!D6</f>
        <v>60</v>
      </c>
      <c r="E2">
        <f>Class!E6</f>
        <v>81</v>
      </c>
      <c r="F2">
        <f>Class!F6</f>
        <v>89</v>
      </c>
      <c r="G2">
        <f>Class!G6</f>
        <v>97</v>
      </c>
      <c r="H2">
        <f>Class!H6</f>
        <v>62</v>
      </c>
      <c r="I2">
        <f>Class!I6</f>
        <v>94</v>
      </c>
      <c r="J2">
        <f>Class!J6</f>
        <v>85</v>
      </c>
      <c r="K2">
        <f>Class!K6</f>
        <v>85</v>
      </c>
      <c r="L2">
        <f>Class!L6</f>
        <v>53</v>
      </c>
      <c r="M2">
        <f>Class!M6</f>
        <v>72.7</v>
      </c>
      <c r="N2" t="str">
        <f>Class!N6</f>
        <v>C-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L3" sqref="L3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Class!A5</f>
        <v>Devin</v>
      </c>
      <c r="B2" t="str">
        <f>Class!B5</f>
        <v>Swanson</v>
      </c>
      <c r="C2">
        <f>Class!C5</f>
        <v>83</v>
      </c>
      <c r="D2">
        <f>Class!D5</f>
        <v>67</v>
      </c>
      <c r="E2">
        <f>Class!E5</f>
        <v>98</v>
      </c>
      <c r="F2">
        <f>Class!F5</f>
        <v>78</v>
      </c>
      <c r="G2">
        <f>Class!G5</f>
        <v>82</v>
      </c>
      <c r="H2">
        <f>Class!H5</f>
        <v>54</v>
      </c>
      <c r="I2">
        <f>Class!I5</f>
        <v>62</v>
      </c>
      <c r="J2">
        <f>Class!J5</f>
        <v>73</v>
      </c>
      <c r="K2">
        <f>Class!K5</f>
        <v>87</v>
      </c>
      <c r="L2">
        <f>Class!L5</f>
        <v>77</v>
      </c>
      <c r="M2">
        <f>Class!M5</f>
        <v>79.05</v>
      </c>
      <c r="N2" t="str">
        <f>Class!N5</f>
        <v>C+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O7" sqref="O7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Class!A4</f>
        <v>Emma</v>
      </c>
      <c r="B2" t="str">
        <f>Class!B4</f>
        <v>Mcguire</v>
      </c>
      <c r="C2">
        <f>Class!C4</f>
        <v>58</v>
      </c>
      <c r="D2">
        <f>Class!D4</f>
        <v>79</v>
      </c>
      <c r="E2">
        <f>Class!E4</f>
        <v>50</v>
      </c>
      <c r="F2">
        <f>Class!F4</f>
        <v>89</v>
      </c>
      <c r="G2">
        <f>Class!G4</f>
        <v>98</v>
      </c>
      <c r="H2">
        <f>Class!H4</f>
        <v>72</v>
      </c>
      <c r="I2">
        <f>Class!I4</f>
        <v>99</v>
      </c>
      <c r="J2">
        <f>Class!J4</f>
        <v>71</v>
      </c>
      <c r="K2">
        <f>Class!K4</f>
        <v>72</v>
      </c>
      <c r="L2">
        <f>Class!L4</f>
        <v>78</v>
      </c>
      <c r="M2">
        <f>Class!M4</f>
        <v>75.8</v>
      </c>
      <c r="N2" t="str">
        <f>Class!N4</f>
        <v>C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K3" sqref="K3:M3"/>
    </sheetView>
  </sheetViews>
  <sheetFormatPr baseColWidth="10" defaultRowHeight="15" x14ac:dyDescent="0"/>
  <cols>
    <col min="1" max="1" width="10.1640625" bestFit="1" customWidth="1"/>
    <col min="2" max="2" width="10" bestFit="1" customWidth="1"/>
    <col min="3" max="10" width="12.33203125" bestFit="1" customWidth="1"/>
    <col min="11" max="12" width="7.1640625" bestFit="1" customWidth="1"/>
    <col min="13" max="13" width="10.1640625" bestFit="1" customWidth="1"/>
    <col min="14" max="14" width="11.6640625" bestFit="1" customWidth="1"/>
  </cols>
  <sheetData>
    <row r="1" spans="1:14">
      <c r="A1" s="1" t="s">
        <v>20</v>
      </c>
      <c r="B1" s="1" t="s">
        <v>21</v>
      </c>
      <c r="C1" s="1" t="s">
        <v>22</v>
      </c>
      <c r="D1" s="1" t="s">
        <v>23</v>
      </c>
      <c r="E1" s="1" t="s">
        <v>24</v>
      </c>
      <c r="F1" s="1" t="s">
        <v>25</v>
      </c>
      <c r="G1" s="1" t="s">
        <v>26</v>
      </c>
      <c r="H1" s="1" t="s">
        <v>27</v>
      </c>
      <c r="I1" s="1" t="s">
        <v>28</v>
      </c>
      <c r="J1" s="1" t="s">
        <v>29</v>
      </c>
      <c r="K1" s="1" t="s">
        <v>30</v>
      </c>
      <c r="L1" s="1" t="s">
        <v>31</v>
      </c>
      <c r="M1" s="1" t="s">
        <v>34</v>
      </c>
      <c r="N1" s="1" t="s">
        <v>35</v>
      </c>
    </row>
    <row r="2" spans="1:14">
      <c r="A2" t="str">
        <f>Class!A3</f>
        <v>Robyn</v>
      </c>
      <c r="B2" t="str">
        <f>Class!B3</f>
        <v>Mack</v>
      </c>
      <c r="C2">
        <f>Class!C3</f>
        <v>88</v>
      </c>
      <c r="D2">
        <f>Class!D3</f>
        <v>65</v>
      </c>
      <c r="E2">
        <f>Class!E3</f>
        <v>100</v>
      </c>
      <c r="F2">
        <f>Class!F3</f>
        <v>62</v>
      </c>
      <c r="G2">
        <f>Class!G3</f>
        <v>57</v>
      </c>
      <c r="H2">
        <f>Class!H3</f>
        <v>71</v>
      </c>
      <c r="I2">
        <f>Class!I3</f>
        <v>72</v>
      </c>
      <c r="J2">
        <f>Class!J3</f>
        <v>62</v>
      </c>
      <c r="K2">
        <f>Class!K3</f>
        <v>53</v>
      </c>
      <c r="L2">
        <f>Class!L3</f>
        <v>68</v>
      </c>
      <c r="M2">
        <f>Class!M2</f>
        <v>74.45</v>
      </c>
      <c r="N2" t="str">
        <f>Class!N2</f>
        <v>C</v>
      </c>
    </row>
    <row r="3" spans="1:14">
      <c r="A3" s="1" t="str">
        <f>Class!A13</f>
        <v>Average Score</v>
      </c>
      <c r="B3" s="4"/>
      <c r="C3" s="4">
        <f>Class!C13</f>
        <v>75.5</v>
      </c>
      <c r="D3" s="4">
        <f>Class!D13</f>
        <v>69.8</v>
      </c>
      <c r="E3" s="4">
        <f>Class!E13</f>
        <v>83.6</v>
      </c>
      <c r="F3" s="4">
        <f>Class!F13</f>
        <v>76.5</v>
      </c>
      <c r="G3" s="4">
        <f>Class!G13</f>
        <v>80.5</v>
      </c>
      <c r="H3" s="4">
        <f>Class!H13</f>
        <v>75.099999999999994</v>
      </c>
      <c r="I3" s="4">
        <f>Class!I13</f>
        <v>80.400000000000006</v>
      </c>
      <c r="J3" s="4">
        <f>Class!J13</f>
        <v>78.099999999999994</v>
      </c>
      <c r="K3" s="4">
        <f>Class!K13</f>
        <v>73.599999999999994</v>
      </c>
      <c r="L3" s="4">
        <f>Class!L13</f>
        <v>70.599999999999994</v>
      </c>
      <c r="M3" s="4">
        <f>Class!M13</f>
        <v>74.234999999999999</v>
      </c>
    </row>
  </sheetData>
  <conditionalFormatting sqref="M2">
    <cfRule type="cellIs" dxfId="2" priority="2" operator="lessThan">
      <formula>60</formula>
    </cfRule>
  </conditionalFormatting>
  <pageMargins left="0.75" right="0.75" top="1" bottom="1" header="0.5" footer="0.5"/>
  <pageSetup scale="79" orientation="landscape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Class</vt:lpstr>
      <vt:lpstr>Cecilia Moreno</vt:lpstr>
      <vt:lpstr>Henrietta Wilson</vt:lpstr>
      <vt:lpstr>Preston Cole</vt:lpstr>
      <vt:lpstr>Cameron Willis</vt:lpstr>
      <vt:lpstr>Stanley Guerrero</vt:lpstr>
      <vt:lpstr>Devin Swanson</vt:lpstr>
      <vt:lpstr>Emma Mcguire</vt:lpstr>
      <vt:lpstr>Robyn Mack</vt:lpstr>
      <vt:lpstr>Marvin Hubbard</vt:lpstr>
    </vt:vector>
  </TitlesOfParts>
  <Company>Purdue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Kory Pritchett</dc:creator>
  <cp:lastModifiedBy>Kory Pritchett</cp:lastModifiedBy>
  <dcterms:created xsi:type="dcterms:W3CDTF">2016-06-22T17:51:42Z</dcterms:created>
  <dcterms:modified xsi:type="dcterms:W3CDTF">2016-06-29T13:24:09Z</dcterms:modified>
</cp:coreProperties>
</file>