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925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lex\Documents\BSU Stuve\"/>
    </mc:Choice>
  </mc:AlternateContent>
  <bookViews>
    <workbookView xWindow="0" yWindow="0" windowWidth="10140" windowHeight="7500" activeTab="1"/>
  </bookViews>
  <sheets>
    <sheet name="Class Sheet" sheetId="1" r:id="rId1"/>
    <sheet name="Votto, Joey" sheetId="12" r:id="rId2"/>
    <sheet name="Phillips, Brandon" sheetId="11" r:id="rId3"/>
    <sheet name="McCutchen, Andrew" sheetId="10" r:id="rId4"/>
    <sheet name="Hamilton, Billy" sheetId="9" r:id="rId5"/>
    <sheet name="Gattis, Evan" sheetId="8" r:id="rId6"/>
    <sheet name="Duvall, Adam" sheetId="7" r:id="rId7"/>
    <sheet name="Carpenter, Matt" sheetId="6" r:id="rId8"/>
    <sheet name="Bruce, Jay" sheetId="5" r:id="rId9"/>
    <sheet name="Bonds, Barry" sheetId="4" r:id="rId10"/>
    <sheet name="Adams, Matt" sheetId="2" r:id="rId11"/>
  </sheets>
  <definedNames>
    <definedName name="GradeScale">'Class Sheet'!$B$20:$C$31</definedName>
    <definedName name="PointTotal">'Class Sheet'!$L$3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4" i="12" l="1"/>
  <c r="B4" i="12"/>
  <c r="C4" i="12"/>
  <c r="D4" i="12"/>
  <c r="E4" i="12"/>
  <c r="F4" i="12"/>
  <c r="G4" i="12"/>
  <c r="H4" i="12"/>
  <c r="I4" i="12"/>
  <c r="I5" i="12" s="1"/>
  <c r="J4" i="12"/>
  <c r="K4" i="12"/>
  <c r="L4" i="12"/>
  <c r="M4" i="12"/>
  <c r="A4" i="12"/>
  <c r="L7" i="12"/>
  <c r="K7" i="12"/>
  <c r="J7" i="12"/>
  <c r="I7" i="12"/>
  <c r="H7" i="12"/>
  <c r="G7" i="12"/>
  <c r="F7" i="12"/>
  <c r="E7" i="12"/>
  <c r="D7" i="12"/>
  <c r="C7" i="12"/>
  <c r="B7" i="12"/>
  <c r="A7" i="12"/>
  <c r="K5" i="12"/>
  <c r="G5" i="12"/>
  <c r="E5" i="12"/>
  <c r="C5" i="12"/>
  <c r="J5" i="12"/>
  <c r="H5" i="12"/>
  <c r="F5" i="12"/>
  <c r="D5" i="12"/>
  <c r="B5" i="12"/>
  <c r="L2" i="12"/>
  <c r="B4" i="11"/>
  <c r="B5" i="11" s="1"/>
  <c r="C4" i="11"/>
  <c r="D4" i="11"/>
  <c r="E4" i="11"/>
  <c r="F4" i="11"/>
  <c r="G4" i="11"/>
  <c r="G5" i="11" s="1"/>
  <c r="H4" i="11"/>
  <c r="I4" i="11"/>
  <c r="I5" i="11" s="1"/>
  <c r="J4" i="11"/>
  <c r="J5" i="11" s="1"/>
  <c r="K4" i="11"/>
  <c r="L4" i="11"/>
  <c r="A4" i="11"/>
  <c r="L7" i="11"/>
  <c r="K7" i="11"/>
  <c r="J7" i="11"/>
  <c r="I7" i="11"/>
  <c r="H7" i="11"/>
  <c r="G7" i="11"/>
  <c r="F7" i="11"/>
  <c r="E7" i="11"/>
  <c r="D7" i="11"/>
  <c r="C7" i="11"/>
  <c r="B7" i="11"/>
  <c r="A7" i="11"/>
  <c r="E5" i="11"/>
  <c r="K5" i="11"/>
  <c r="H5" i="11"/>
  <c r="F5" i="11"/>
  <c r="D5" i="11"/>
  <c r="C5" i="11"/>
  <c r="L2" i="11"/>
  <c r="B4" i="10"/>
  <c r="B5" i="10" s="1"/>
  <c r="C4" i="10"/>
  <c r="D4" i="10"/>
  <c r="E4" i="10"/>
  <c r="F4" i="10"/>
  <c r="F5" i="10" s="1"/>
  <c r="G4" i="10"/>
  <c r="H4" i="10"/>
  <c r="I4" i="10"/>
  <c r="I5" i="10" s="1"/>
  <c r="J4" i="10"/>
  <c r="J5" i="10" s="1"/>
  <c r="K4" i="10"/>
  <c r="L4" i="10"/>
  <c r="A4" i="10"/>
  <c r="L7" i="10"/>
  <c r="K7" i="10"/>
  <c r="J7" i="10"/>
  <c r="I7" i="10"/>
  <c r="H7" i="10"/>
  <c r="G7" i="10"/>
  <c r="F7" i="10"/>
  <c r="E7" i="10"/>
  <c r="D7" i="10"/>
  <c r="C7" i="10"/>
  <c r="B7" i="10"/>
  <c r="A7" i="10"/>
  <c r="K5" i="10"/>
  <c r="D5" i="10"/>
  <c r="C5" i="10"/>
  <c r="H5" i="10"/>
  <c r="G5" i="10"/>
  <c r="E5" i="10"/>
  <c r="L2" i="10"/>
  <c r="B4" i="9"/>
  <c r="C4" i="9"/>
  <c r="D4" i="9"/>
  <c r="E4" i="9"/>
  <c r="F4" i="9"/>
  <c r="G4" i="9"/>
  <c r="H4" i="9"/>
  <c r="H5" i="9" s="1"/>
  <c r="I4" i="9"/>
  <c r="I5" i="9" s="1"/>
  <c r="J4" i="9"/>
  <c r="K4" i="9"/>
  <c r="L4" i="9"/>
  <c r="A4" i="9"/>
  <c r="L7" i="9"/>
  <c r="K7" i="9"/>
  <c r="J7" i="9"/>
  <c r="I7" i="9"/>
  <c r="H7" i="9"/>
  <c r="G7" i="9"/>
  <c r="F7" i="9"/>
  <c r="E7" i="9"/>
  <c r="D7" i="9"/>
  <c r="C7" i="9"/>
  <c r="B7" i="9"/>
  <c r="A7" i="9"/>
  <c r="K5" i="9"/>
  <c r="G5" i="9"/>
  <c r="E5" i="9"/>
  <c r="C5" i="9"/>
  <c r="J5" i="9"/>
  <c r="F5" i="9"/>
  <c r="D5" i="9"/>
  <c r="B5" i="9"/>
  <c r="L2" i="9"/>
  <c r="B4" i="8"/>
  <c r="C4" i="8"/>
  <c r="C5" i="8" s="1"/>
  <c r="D4" i="8"/>
  <c r="E4" i="8"/>
  <c r="E5" i="8" s="1"/>
  <c r="F4" i="8"/>
  <c r="F5" i="8" s="1"/>
  <c r="G4" i="8"/>
  <c r="H4" i="8"/>
  <c r="I4" i="8"/>
  <c r="J4" i="8"/>
  <c r="J5" i="8" s="1"/>
  <c r="K4" i="8"/>
  <c r="K5" i="8" s="1"/>
  <c r="L4" i="8"/>
  <c r="A4" i="8"/>
  <c r="A4" i="7"/>
  <c r="L7" i="8"/>
  <c r="K7" i="8"/>
  <c r="J7" i="8"/>
  <c r="I7" i="8"/>
  <c r="H7" i="8"/>
  <c r="G7" i="8"/>
  <c r="F7" i="8"/>
  <c r="E7" i="8"/>
  <c r="D7" i="8"/>
  <c r="C7" i="8"/>
  <c r="B7" i="8"/>
  <c r="A7" i="8"/>
  <c r="I5" i="8"/>
  <c r="G5" i="8"/>
  <c r="H5" i="8"/>
  <c r="D5" i="8"/>
  <c r="B5" i="8"/>
  <c r="L2" i="8"/>
  <c r="B4" i="7"/>
  <c r="B5" i="7" s="1"/>
  <c r="C4" i="7"/>
  <c r="C5" i="7" s="1"/>
  <c r="D4" i="7"/>
  <c r="E4" i="7"/>
  <c r="F4" i="7"/>
  <c r="G4" i="7"/>
  <c r="G5" i="7" s="1"/>
  <c r="H4" i="7"/>
  <c r="I4" i="7"/>
  <c r="I5" i="7" s="1"/>
  <c r="J4" i="7"/>
  <c r="J5" i="7" s="1"/>
  <c r="K4" i="7"/>
  <c r="K5" i="7" s="1"/>
  <c r="L4" i="7"/>
  <c r="L7" i="7"/>
  <c r="K7" i="7"/>
  <c r="J7" i="7"/>
  <c r="I7" i="7"/>
  <c r="H7" i="7"/>
  <c r="G7" i="7"/>
  <c r="F7" i="7"/>
  <c r="E7" i="7"/>
  <c r="D7" i="7"/>
  <c r="C7" i="7"/>
  <c r="B7" i="7"/>
  <c r="A7" i="7"/>
  <c r="H5" i="7"/>
  <c r="F5" i="7"/>
  <c r="E5" i="7"/>
  <c r="D5" i="7"/>
  <c r="L2" i="7"/>
  <c r="B4" i="6"/>
  <c r="C4" i="6"/>
  <c r="D4" i="6"/>
  <c r="E4" i="6"/>
  <c r="F4" i="6"/>
  <c r="F5" i="6" s="1"/>
  <c r="G4" i="6"/>
  <c r="H4" i="6"/>
  <c r="I4" i="6"/>
  <c r="J4" i="6"/>
  <c r="J5" i="6" s="1"/>
  <c r="K4" i="6"/>
  <c r="K5" i="6" s="1"/>
  <c r="L4" i="6"/>
  <c r="A4" i="6"/>
  <c r="A4" i="5"/>
  <c r="G5" i="6"/>
  <c r="H5" i="6"/>
  <c r="L7" i="6"/>
  <c r="K7" i="6"/>
  <c r="J7" i="6"/>
  <c r="I7" i="6"/>
  <c r="H7" i="6"/>
  <c r="G7" i="6"/>
  <c r="F7" i="6"/>
  <c r="E7" i="6"/>
  <c r="D7" i="6"/>
  <c r="C7" i="6"/>
  <c r="B7" i="6"/>
  <c r="A7" i="6"/>
  <c r="I5" i="6"/>
  <c r="E5" i="6"/>
  <c r="D5" i="6"/>
  <c r="C5" i="6"/>
  <c r="B5" i="6"/>
  <c r="L2" i="6"/>
  <c r="B4" i="5" l="1"/>
  <c r="C4" i="5"/>
  <c r="C5" i="5" s="1"/>
  <c r="D4" i="5"/>
  <c r="E4" i="5"/>
  <c r="F4" i="5"/>
  <c r="F5" i="5" s="1"/>
  <c r="G4" i="5"/>
  <c r="H4" i="5"/>
  <c r="H5" i="5" s="1"/>
  <c r="I4" i="5"/>
  <c r="J4" i="5"/>
  <c r="K4" i="5"/>
  <c r="K5" i="5" s="1"/>
  <c r="L4" i="5"/>
  <c r="L7" i="5"/>
  <c r="K7" i="5"/>
  <c r="J7" i="5"/>
  <c r="I7" i="5"/>
  <c r="H7" i="5"/>
  <c r="G7" i="5"/>
  <c r="F7" i="5"/>
  <c r="E7" i="5"/>
  <c r="D7" i="5"/>
  <c r="C7" i="5"/>
  <c r="B7" i="5"/>
  <c r="A7" i="5"/>
  <c r="J5" i="5"/>
  <c r="D5" i="5"/>
  <c r="B5" i="5"/>
  <c r="I5" i="5"/>
  <c r="G5" i="5"/>
  <c r="E5" i="5"/>
  <c r="L2" i="5"/>
  <c r="B4" i="4"/>
  <c r="C4" i="4"/>
  <c r="C5" i="4" s="1"/>
  <c r="D4" i="4"/>
  <c r="E4" i="4"/>
  <c r="E5" i="4" s="1"/>
  <c r="F4" i="4"/>
  <c r="G4" i="4"/>
  <c r="H4" i="4"/>
  <c r="H5" i="4" s="1"/>
  <c r="I4" i="4"/>
  <c r="J4" i="4"/>
  <c r="J5" i="4" s="1"/>
  <c r="K4" i="4"/>
  <c r="K5" i="4" s="1"/>
  <c r="L4" i="4"/>
  <c r="A4" i="4"/>
  <c r="L7" i="4"/>
  <c r="K7" i="4"/>
  <c r="J7" i="4"/>
  <c r="I7" i="4"/>
  <c r="H7" i="4"/>
  <c r="G7" i="4"/>
  <c r="F7" i="4"/>
  <c r="E7" i="4"/>
  <c r="D7" i="4"/>
  <c r="C7" i="4"/>
  <c r="B7" i="4"/>
  <c r="A7" i="4"/>
  <c r="F5" i="4"/>
  <c r="D5" i="4"/>
  <c r="B5" i="4"/>
  <c r="I5" i="4"/>
  <c r="G5" i="4"/>
  <c r="L2" i="4"/>
  <c r="A7" i="2"/>
  <c r="B7" i="2"/>
  <c r="C7" i="2"/>
  <c r="D7" i="2"/>
  <c r="E7" i="2"/>
  <c r="F7" i="2"/>
  <c r="G7" i="2"/>
  <c r="H7" i="2"/>
  <c r="I7" i="2"/>
  <c r="J7" i="2"/>
  <c r="K7" i="2"/>
  <c r="L7" i="2"/>
  <c r="B4" i="2"/>
  <c r="B5" i="2" s="1"/>
  <c r="C4" i="2"/>
  <c r="C5" i="2" s="1"/>
  <c r="D4" i="2"/>
  <c r="D5" i="2" s="1"/>
  <c r="E4" i="2"/>
  <c r="E5" i="2" s="1"/>
  <c r="F4" i="2"/>
  <c r="F5" i="2" s="1"/>
  <c r="G4" i="2"/>
  <c r="G5" i="2" s="1"/>
  <c r="H4" i="2"/>
  <c r="H5" i="2" s="1"/>
  <c r="I4" i="2"/>
  <c r="I5" i="2" s="1"/>
  <c r="J4" i="2"/>
  <c r="J5" i="2" s="1"/>
  <c r="K4" i="2"/>
  <c r="K5" i="2" s="1"/>
  <c r="L4" i="2"/>
  <c r="A4" i="2"/>
  <c r="L2" i="2"/>
  <c r="M6" i="1"/>
  <c r="N6" i="1" s="1"/>
  <c r="N4" i="4" s="1"/>
  <c r="M7" i="1"/>
  <c r="M8" i="1"/>
  <c r="N8" i="1" s="1"/>
  <c r="M9" i="1"/>
  <c r="M10" i="1"/>
  <c r="M11" i="1"/>
  <c r="M12" i="1"/>
  <c r="M13" i="1"/>
  <c r="M14" i="1"/>
  <c r="N14" i="1" s="1"/>
  <c r="M5" i="1"/>
  <c r="N5" i="1" s="1"/>
  <c r="N7" i="1"/>
  <c r="L17" i="1"/>
  <c r="C17" i="1"/>
  <c r="D17" i="1"/>
  <c r="E17" i="1"/>
  <c r="F17" i="1"/>
  <c r="G17" i="1"/>
  <c r="H17" i="1"/>
  <c r="I17" i="1"/>
  <c r="J17" i="1"/>
  <c r="K17" i="1"/>
  <c r="B17" i="1"/>
  <c r="D16" i="1"/>
  <c r="E16" i="1"/>
  <c r="F16" i="1"/>
  <c r="G16" i="1"/>
  <c r="H16" i="1"/>
  <c r="I16" i="1"/>
  <c r="J16" i="1"/>
  <c r="K16" i="1"/>
  <c r="C16" i="1"/>
  <c r="B16" i="1"/>
  <c r="L5" i="1"/>
  <c r="L6" i="1"/>
  <c r="L7" i="1"/>
  <c r="L8" i="1"/>
  <c r="L9" i="1"/>
  <c r="L10" i="1"/>
  <c r="L11" i="1"/>
  <c r="L12" i="1"/>
  <c r="L13" i="1"/>
  <c r="L14" i="1"/>
  <c r="L3" i="1"/>
  <c r="N13" i="1" l="1"/>
  <c r="M4" i="11"/>
  <c r="N12" i="1"/>
  <c r="M4" i="10"/>
  <c r="N11" i="1"/>
  <c r="M4" i="9"/>
  <c r="N10" i="1"/>
  <c r="M4" i="8"/>
  <c r="N9" i="1"/>
  <c r="M4" i="7"/>
  <c r="M4" i="6"/>
  <c r="N4" i="6"/>
  <c r="M4" i="2"/>
  <c r="N4" i="5"/>
  <c r="M4" i="5"/>
  <c r="M4" i="4"/>
  <c r="N4" i="2"/>
  <c r="M17" i="1"/>
  <c r="N4" i="11" l="1"/>
  <c r="M7" i="11"/>
  <c r="M7" i="12"/>
  <c r="N4" i="10"/>
  <c r="M7" i="9"/>
  <c r="M7" i="10"/>
  <c r="N4" i="9"/>
  <c r="N4" i="8"/>
  <c r="M7" i="7"/>
  <c r="M7" i="8"/>
  <c r="N4" i="7"/>
  <c r="M7" i="5"/>
  <c r="M7" i="6"/>
  <c r="N17" i="1"/>
  <c r="M7" i="2"/>
  <c r="M7" i="4"/>
</calcChain>
</file>

<file path=xl/sharedStrings.xml><?xml version="1.0" encoding="utf-8"?>
<sst xmlns="http://schemas.openxmlformats.org/spreadsheetml/2006/main" count="214" uniqueCount="45">
  <si>
    <t>Bonds, Barry</t>
  </si>
  <si>
    <t>Carpenter, Matt</t>
  </si>
  <si>
    <t>Points Possible</t>
  </si>
  <si>
    <t>Date</t>
  </si>
  <si>
    <t>Bruce, Jay</t>
  </si>
  <si>
    <t>Assignment</t>
  </si>
  <si>
    <t>Lab 2</t>
  </si>
  <si>
    <t>Lab 1</t>
  </si>
  <si>
    <t>HW 1</t>
  </si>
  <si>
    <t>HW 2</t>
  </si>
  <si>
    <t>Quiz 1</t>
  </si>
  <si>
    <t>HW 3</t>
  </si>
  <si>
    <t>HW 4</t>
  </si>
  <si>
    <t>HW 5</t>
  </si>
  <si>
    <t xml:space="preserve">Review </t>
  </si>
  <si>
    <t>Test 1</t>
  </si>
  <si>
    <t>Gattis, Evan</t>
  </si>
  <si>
    <t>Adams, Matt</t>
  </si>
  <si>
    <t>Hamilton, Billy</t>
  </si>
  <si>
    <t>Duvall, Adam</t>
  </si>
  <si>
    <t>McCutchen, Andrew</t>
  </si>
  <si>
    <t>Phillips, Brandon</t>
  </si>
  <si>
    <t>Point Total</t>
  </si>
  <si>
    <t>Assignment Average</t>
  </si>
  <si>
    <t>Votto, Joey</t>
  </si>
  <si>
    <t>Overall</t>
  </si>
  <si>
    <t>Class Average</t>
  </si>
  <si>
    <t>value</t>
  </si>
  <si>
    <t>grade</t>
  </si>
  <si>
    <t>F</t>
  </si>
  <si>
    <t>D-</t>
  </si>
  <si>
    <t>D+</t>
  </si>
  <si>
    <t>D</t>
  </si>
  <si>
    <t>C-</t>
  </si>
  <si>
    <t>C</t>
  </si>
  <si>
    <t>C+</t>
  </si>
  <si>
    <t>B-</t>
  </si>
  <si>
    <t>B</t>
  </si>
  <si>
    <t>B+</t>
  </si>
  <si>
    <t>A-</t>
  </si>
  <si>
    <t>A</t>
  </si>
  <si>
    <t>Letter Grade</t>
  </si>
  <si>
    <t>Class Av</t>
  </si>
  <si>
    <t>Assignment %</t>
  </si>
  <si>
    <t xml:space="preserve">                     C+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</si>
</sst>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mbria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4" fontId="0" fillId="0" borderId="0" xfId="0" applyNumberFormat="1"/>
    <xf numFmtId="0" fontId="2" fillId="0" borderId="0" xfId="0" applyFont="1" applyAlignment="1">
      <alignment horizontal="right" vertical="center"/>
    </xf>
    <xf numFmtId="0" fontId="1" fillId="0" borderId="0" xfId="0" applyFont="1"/>
    <xf numFmtId="14" fontId="1" fillId="0" borderId="0" xfId="0" applyNumberFormat="1" applyFont="1"/>
    <xf numFmtId="0" fontId="0" fillId="0" borderId="0" xfId="0" applyAlignment="1">
      <alignment horizontal="right"/>
    </xf>
    <xf numFmtId="2" fontId="0" fillId="0" borderId="0" xfId="0" applyNumberFormat="1"/>
    <xf numFmtId="164" fontId="0" fillId="0" borderId="0" xfId="0" applyNumberFormat="1"/>
    <xf numFmtId="2" fontId="0" fillId="0" borderId="0" xfId="0" applyNumberFormat="1" applyAlignment="1">
      <alignment horizontal="right"/>
    </xf>
    <xf numFmtId="0" fontId="0" fillId="0" borderId="0" xfId="0" quotePrefix="1"/>
  </cellXfs>
  <cellStyles count="1">
    <cellStyle name="Normal" xfId="0" builtinId="0"/>
  </cellStyles>
  <dxfs count="26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Your Percentage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'Votto, Joey'!$B$1:$K$1</c:f>
              <c:strCache>
                <c:ptCount val="10"/>
                <c:pt idx="0">
                  <c:v>HW 1</c:v>
                </c:pt>
                <c:pt idx="1">
                  <c:v>HW 2</c:v>
                </c:pt>
                <c:pt idx="2">
                  <c:v>Lab 1</c:v>
                </c:pt>
                <c:pt idx="3">
                  <c:v>Quiz 1</c:v>
                </c:pt>
                <c:pt idx="4">
                  <c:v>HW 3</c:v>
                </c:pt>
                <c:pt idx="5">
                  <c:v>HW 4</c:v>
                </c:pt>
                <c:pt idx="6">
                  <c:v>HW 5</c:v>
                </c:pt>
                <c:pt idx="7">
                  <c:v>Lab 2</c:v>
                </c:pt>
                <c:pt idx="8">
                  <c:v>Review </c:v>
                </c:pt>
                <c:pt idx="9">
                  <c:v>Test 1</c:v>
                </c:pt>
              </c:strCache>
            </c:strRef>
          </c:cat>
          <c:val>
            <c:numRef>
              <c:f>'Votto, Joey'!$B$5:$K$5</c:f>
              <c:numCache>
                <c:formatCode>0.00</c:formatCode>
                <c:ptCount val="10"/>
                <c:pt idx="0">
                  <c:v>0.9</c:v>
                </c:pt>
                <c:pt idx="1">
                  <c:v>0.6</c:v>
                </c:pt>
                <c:pt idx="2">
                  <c:v>0.45</c:v>
                </c:pt>
                <c:pt idx="3">
                  <c:v>0.95</c:v>
                </c:pt>
                <c:pt idx="4">
                  <c:v>0.8</c:v>
                </c:pt>
                <c:pt idx="5">
                  <c:v>1</c:v>
                </c:pt>
                <c:pt idx="6">
                  <c:v>0.5</c:v>
                </c:pt>
                <c:pt idx="7">
                  <c:v>0.65</c:v>
                </c:pt>
                <c:pt idx="8">
                  <c:v>0.73333333333333328</c:v>
                </c:pt>
                <c:pt idx="9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D9A-4EB2-8AD4-9CC8A2B5CAD6}"/>
            </c:ext>
          </c:extLst>
        </c:ser>
        <c:ser>
          <c:idx val="1"/>
          <c:order val="1"/>
          <c:tx>
            <c:v>Class 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'Votto, Joey'!$B$7:$K$7</c:f>
              <c:numCache>
                <c:formatCode>0.00</c:formatCode>
                <c:ptCount val="10"/>
                <c:pt idx="0">
                  <c:v>0.72</c:v>
                </c:pt>
                <c:pt idx="1">
                  <c:v>0.69000000000000006</c:v>
                </c:pt>
                <c:pt idx="2">
                  <c:v>0.69000000000000006</c:v>
                </c:pt>
                <c:pt idx="3">
                  <c:v>0.7</c:v>
                </c:pt>
                <c:pt idx="4">
                  <c:v>0.69000000000000006</c:v>
                </c:pt>
                <c:pt idx="5">
                  <c:v>0.8</c:v>
                </c:pt>
                <c:pt idx="6">
                  <c:v>0.82</c:v>
                </c:pt>
                <c:pt idx="7">
                  <c:v>0.79500000000000004</c:v>
                </c:pt>
                <c:pt idx="8">
                  <c:v>0.82666666666666666</c:v>
                </c:pt>
                <c:pt idx="9">
                  <c:v>0.84533333333333327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D9A-4EB2-8AD4-9CC8A2B5CA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02504"/>
        <c:axId val="193106768"/>
      </c:lineChart>
      <c:catAx>
        <c:axId val="1931025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Assignment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6768"/>
        <c:crosses val="autoZero"/>
        <c:auto val="1"/>
        <c:lblAlgn val="ctr"/>
        <c:lblOffset val="100"/>
        <c:noMultiLvlLbl val="0"/>
      </c:catAx>
      <c:valAx>
        <c:axId val="19310676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2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Your Percentage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'Phillips, Brandon'!$B$1:$K$1</c:f>
              <c:strCache>
                <c:ptCount val="10"/>
                <c:pt idx="0">
                  <c:v>HW 1</c:v>
                </c:pt>
                <c:pt idx="1">
                  <c:v>HW 2</c:v>
                </c:pt>
                <c:pt idx="2">
                  <c:v>Lab 1</c:v>
                </c:pt>
                <c:pt idx="3">
                  <c:v>Quiz 1</c:v>
                </c:pt>
                <c:pt idx="4">
                  <c:v>HW 3</c:v>
                </c:pt>
                <c:pt idx="5">
                  <c:v>HW 4</c:v>
                </c:pt>
                <c:pt idx="6">
                  <c:v>HW 5</c:v>
                </c:pt>
                <c:pt idx="7">
                  <c:v>Lab 2</c:v>
                </c:pt>
                <c:pt idx="8">
                  <c:v>Review </c:v>
                </c:pt>
                <c:pt idx="9">
                  <c:v>Test 1</c:v>
                </c:pt>
              </c:strCache>
            </c:strRef>
          </c:cat>
          <c:val>
            <c:numRef>
              <c:f>'Phillips, Brandon'!$B$5:$K$5</c:f>
              <c:numCache>
                <c:formatCode>0.00</c:formatCode>
                <c:ptCount val="10"/>
                <c:pt idx="0">
                  <c:v>0.7</c:v>
                </c:pt>
                <c:pt idx="1">
                  <c:v>0.4</c:v>
                </c:pt>
                <c:pt idx="2">
                  <c:v>0.55000000000000004</c:v>
                </c:pt>
                <c:pt idx="3">
                  <c:v>0.5</c:v>
                </c:pt>
                <c:pt idx="4">
                  <c:v>0.6</c:v>
                </c:pt>
                <c:pt idx="5">
                  <c:v>1</c:v>
                </c:pt>
                <c:pt idx="6">
                  <c:v>0.9</c:v>
                </c:pt>
                <c:pt idx="7">
                  <c:v>0.95</c:v>
                </c:pt>
                <c:pt idx="8">
                  <c:v>0.8</c:v>
                </c:pt>
                <c:pt idx="9">
                  <c:v>0.81333333333333335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E06-4596-8C11-F6D03AD0738A}"/>
            </c:ext>
          </c:extLst>
        </c:ser>
        <c:ser>
          <c:idx val="1"/>
          <c:order val="1"/>
          <c:tx>
            <c:v>Class 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'Phillips, Brandon'!$B$7:$K$7</c:f>
              <c:numCache>
                <c:formatCode>0.00</c:formatCode>
                <c:ptCount val="10"/>
                <c:pt idx="0">
                  <c:v>0.72</c:v>
                </c:pt>
                <c:pt idx="1">
                  <c:v>0.69000000000000006</c:v>
                </c:pt>
                <c:pt idx="2">
                  <c:v>0.69000000000000006</c:v>
                </c:pt>
                <c:pt idx="3">
                  <c:v>0.7</c:v>
                </c:pt>
                <c:pt idx="4">
                  <c:v>0.69000000000000006</c:v>
                </c:pt>
                <c:pt idx="5">
                  <c:v>0.8</c:v>
                </c:pt>
                <c:pt idx="6">
                  <c:v>0.82</c:v>
                </c:pt>
                <c:pt idx="7">
                  <c:v>0.79500000000000004</c:v>
                </c:pt>
                <c:pt idx="8">
                  <c:v>0.82666666666666666</c:v>
                </c:pt>
                <c:pt idx="9">
                  <c:v>0.84533333333333327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E06-4596-8C11-F6D03AD073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02504"/>
        <c:axId val="193106768"/>
      </c:lineChart>
      <c:catAx>
        <c:axId val="1931025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Assignment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6768"/>
        <c:crosses val="autoZero"/>
        <c:auto val="1"/>
        <c:lblAlgn val="ctr"/>
        <c:lblOffset val="100"/>
        <c:noMultiLvlLbl val="0"/>
      </c:catAx>
      <c:valAx>
        <c:axId val="19310676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2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Your Percentage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'McCutchen, Andrew'!$B$1:$K$1</c:f>
              <c:strCache>
                <c:ptCount val="10"/>
                <c:pt idx="0">
                  <c:v>HW 1</c:v>
                </c:pt>
                <c:pt idx="1">
                  <c:v>HW 2</c:v>
                </c:pt>
                <c:pt idx="2">
                  <c:v>Lab 1</c:v>
                </c:pt>
                <c:pt idx="3">
                  <c:v>Quiz 1</c:v>
                </c:pt>
                <c:pt idx="4">
                  <c:v>HW 3</c:v>
                </c:pt>
                <c:pt idx="5">
                  <c:v>HW 4</c:v>
                </c:pt>
                <c:pt idx="6">
                  <c:v>HW 5</c:v>
                </c:pt>
                <c:pt idx="7">
                  <c:v>Lab 2</c:v>
                </c:pt>
                <c:pt idx="8">
                  <c:v>Review </c:v>
                </c:pt>
                <c:pt idx="9">
                  <c:v>Test 1</c:v>
                </c:pt>
              </c:strCache>
            </c:strRef>
          </c:cat>
          <c:val>
            <c:numRef>
              <c:f>'McCutchen, Andrew'!$B$5:$K$5</c:f>
              <c:numCache>
                <c:formatCode>0.00</c:formatCode>
                <c:ptCount val="10"/>
                <c:pt idx="0">
                  <c:v>0.6</c:v>
                </c:pt>
                <c:pt idx="1">
                  <c:v>0.7</c:v>
                </c:pt>
                <c:pt idx="2">
                  <c:v>0.45</c:v>
                </c:pt>
                <c:pt idx="3">
                  <c:v>0.6</c:v>
                </c:pt>
                <c:pt idx="4">
                  <c:v>0.7</c:v>
                </c:pt>
                <c:pt idx="5">
                  <c:v>0.7</c:v>
                </c:pt>
                <c:pt idx="6">
                  <c:v>1</c:v>
                </c:pt>
                <c:pt idx="7">
                  <c:v>0.9</c:v>
                </c:pt>
                <c:pt idx="8">
                  <c:v>1</c:v>
                </c:pt>
                <c:pt idx="9">
                  <c:v>0.88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718-4BC2-8060-2DDC9331F22F}"/>
            </c:ext>
          </c:extLst>
        </c:ser>
        <c:ser>
          <c:idx val="1"/>
          <c:order val="1"/>
          <c:tx>
            <c:v>Class 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'McCutchen, Andrew'!$B$7:$K$7</c:f>
              <c:numCache>
                <c:formatCode>0.00</c:formatCode>
                <c:ptCount val="10"/>
                <c:pt idx="0">
                  <c:v>0.72</c:v>
                </c:pt>
                <c:pt idx="1">
                  <c:v>0.69000000000000006</c:v>
                </c:pt>
                <c:pt idx="2">
                  <c:v>0.69000000000000006</c:v>
                </c:pt>
                <c:pt idx="3">
                  <c:v>0.7</c:v>
                </c:pt>
                <c:pt idx="4">
                  <c:v>0.69000000000000006</c:v>
                </c:pt>
                <c:pt idx="5">
                  <c:v>0.8</c:v>
                </c:pt>
                <c:pt idx="6">
                  <c:v>0.82</c:v>
                </c:pt>
                <c:pt idx="7">
                  <c:v>0.79500000000000004</c:v>
                </c:pt>
                <c:pt idx="8">
                  <c:v>0.82666666666666666</c:v>
                </c:pt>
                <c:pt idx="9">
                  <c:v>0.84533333333333327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718-4BC2-8060-2DDC9331F2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02504"/>
        <c:axId val="193106768"/>
      </c:lineChart>
      <c:catAx>
        <c:axId val="1931025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Assignment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6768"/>
        <c:crosses val="autoZero"/>
        <c:auto val="1"/>
        <c:lblAlgn val="ctr"/>
        <c:lblOffset val="100"/>
        <c:noMultiLvlLbl val="0"/>
      </c:catAx>
      <c:valAx>
        <c:axId val="19310676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2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Your Percentage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'Hamilton, Billy'!$B$1:$K$1</c:f>
              <c:strCache>
                <c:ptCount val="10"/>
                <c:pt idx="0">
                  <c:v>HW 1</c:v>
                </c:pt>
                <c:pt idx="1">
                  <c:v>HW 2</c:v>
                </c:pt>
                <c:pt idx="2">
                  <c:v>Lab 1</c:v>
                </c:pt>
                <c:pt idx="3">
                  <c:v>Quiz 1</c:v>
                </c:pt>
                <c:pt idx="4">
                  <c:v>HW 3</c:v>
                </c:pt>
                <c:pt idx="5">
                  <c:v>HW 4</c:v>
                </c:pt>
                <c:pt idx="6">
                  <c:v>HW 5</c:v>
                </c:pt>
                <c:pt idx="7">
                  <c:v>Lab 2</c:v>
                </c:pt>
                <c:pt idx="8">
                  <c:v>Review </c:v>
                </c:pt>
                <c:pt idx="9">
                  <c:v>Test 1</c:v>
                </c:pt>
              </c:strCache>
            </c:strRef>
          </c:cat>
          <c:val>
            <c:numRef>
              <c:f>'Hamilton, Billy'!$B$5:$K$5</c:f>
              <c:numCache>
                <c:formatCode>0.00</c:formatCode>
                <c:ptCount val="10"/>
                <c:pt idx="0">
                  <c:v>0.8</c:v>
                </c:pt>
                <c:pt idx="1">
                  <c:v>0.9</c:v>
                </c:pt>
                <c:pt idx="2">
                  <c:v>0.85</c:v>
                </c:pt>
                <c:pt idx="3">
                  <c:v>0.95</c:v>
                </c:pt>
                <c:pt idx="4">
                  <c:v>0.4</c:v>
                </c:pt>
                <c:pt idx="5">
                  <c:v>0.8</c:v>
                </c:pt>
                <c:pt idx="6">
                  <c:v>0.6</c:v>
                </c:pt>
                <c:pt idx="7">
                  <c:v>0.75</c:v>
                </c:pt>
                <c:pt idx="8">
                  <c:v>1</c:v>
                </c:pt>
                <c:pt idx="9">
                  <c:v>0.8666666666666667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8E-44A7-A9C1-20B0757B5201}"/>
            </c:ext>
          </c:extLst>
        </c:ser>
        <c:ser>
          <c:idx val="1"/>
          <c:order val="1"/>
          <c:tx>
            <c:v>Class 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'Hamilton, Billy'!$B$7:$K$7</c:f>
              <c:numCache>
                <c:formatCode>0.00</c:formatCode>
                <c:ptCount val="10"/>
                <c:pt idx="0">
                  <c:v>0.72</c:v>
                </c:pt>
                <c:pt idx="1">
                  <c:v>0.69000000000000006</c:v>
                </c:pt>
                <c:pt idx="2">
                  <c:v>0.69000000000000006</c:v>
                </c:pt>
                <c:pt idx="3">
                  <c:v>0.7</c:v>
                </c:pt>
                <c:pt idx="4">
                  <c:v>0.69000000000000006</c:v>
                </c:pt>
                <c:pt idx="5">
                  <c:v>0.8</c:v>
                </c:pt>
                <c:pt idx="6">
                  <c:v>0.82</c:v>
                </c:pt>
                <c:pt idx="7">
                  <c:v>0.79500000000000004</c:v>
                </c:pt>
                <c:pt idx="8">
                  <c:v>0.82666666666666666</c:v>
                </c:pt>
                <c:pt idx="9">
                  <c:v>0.84533333333333327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8E-44A7-A9C1-20B0757B52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02504"/>
        <c:axId val="193106768"/>
      </c:lineChart>
      <c:catAx>
        <c:axId val="1931025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Assignment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6768"/>
        <c:crosses val="autoZero"/>
        <c:auto val="1"/>
        <c:lblAlgn val="ctr"/>
        <c:lblOffset val="100"/>
        <c:noMultiLvlLbl val="0"/>
      </c:catAx>
      <c:valAx>
        <c:axId val="19310676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2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Your Percentage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'Gattis, Evan'!$B$1:$K$1</c:f>
              <c:strCache>
                <c:ptCount val="10"/>
                <c:pt idx="0">
                  <c:v>HW 1</c:v>
                </c:pt>
                <c:pt idx="1">
                  <c:v>HW 2</c:v>
                </c:pt>
                <c:pt idx="2">
                  <c:v>Lab 1</c:v>
                </c:pt>
                <c:pt idx="3">
                  <c:v>Quiz 1</c:v>
                </c:pt>
                <c:pt idx="4">
                  <c:v>HW 3</c:v>
                </c:pt>
                <c:pt idx="5">
                  <c:v>HW 4</c:v>
                </c:pt>
                <c:pt idx="6">
                  <c:v>HW 5</c:v>
                </c:pt>
                <c:pt idx="7">
                  <c:v>Lab 2</c:v>
                </c:pt>
                <c:pt idx="8">
                  <c:v>Review </c:v>
                </c:pt>
                <c:pt idx="9">
                  <c:v>Test 1</c:v>
                </c:pt>
              </c:strCache>
            </c:strRef>
          </c:cat>
          <c:val>
            <c:numRef>
              <c:f>'Gattis, Evan'!$B$5:$K$5</c:f>
              <c:numCache>
                <c:formatCode>0.00</c:formatCode>
                <c:ptCount val="10"/>
                <c:pt idx="0">
                  <c:v>0.7</c:v>
                </c:pt>
                <c:pt idx="1">
                  <c:v>0.7</c:v>
                </c:pt>
                <c:pt idx="2">
                  <c:v>0.85</c:v>
                </c:pt>
                <c:pt idx="3">
                  <c:v>0.8</c:v>
                </c:pt>
                <c:pt idx="4">
                  <c:v>0.5</c:v>
                </c:pt>
                <c:pt idx="5">
                  <c:v>1</c:v>
                </c:pt>
                <c:pt idx="6">
                  <c:v>1</c:v>
                </c:pt>
                <c:pt idx="7">
                  <c:v>0.65</c:v>
                </c:pt>
                <c:pt idx="8">
                  <c:v>0.8</c:v>
                </c:pt>
                <c:pt idx="9">
                  <c:v>0.61333333333333329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3C-4BB1-BEA1-A766296C8639}"/>
            </c:ext>
          </c:extLst>
        </c:ser>
        <c:ser>
          <c:idx val="1"/>
          <c:order val="1"/>
          <c:tx>
            <c:v>Class 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'Gattis, Evan'!$B$7:$K$7</c:f>
              <c:numCache>
                <c:formatCode>0.00</c:formatCode>
                <c:ptCount val="10"/>
                <c:pt idx="0">
                  <c:v>0.72</c:v>
                </c:pt>
                <c:pt idx="1">
                  <c:v>0.69000000000000006</c:v>
                </c:pt>
                <c:pt idx="2">
                  <c:v>0.69000000000000006</c:v>
                </c:pt>
                <c:pt idx="3">
                  <c:v>0.7</c:v>
                </c:pt>
                <c:pt idx="4">
                  <c:v>0.69000000000000006</c:v>
                </c:pt>
                <c:pt idx="5">
                  <c:v>0.8</c:v>
                </c:pt>
                <c:pt idx="6">
                  <c:v>0.82</c:v>
                </c:pt>
                <c:pt idx="7">
                  <c:v>0.79500000000000004</c:v>
                </c:pt>
                <c:pt idx="8">
                  <c:v>0.82666666666666666</c:v>
                </c:pt>
                <c:pt idx="9">
                  <c:v>0.84533333333333327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63C-4BB1-BEA1-A766296C86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02504"/>
        <c:axId val="193106768"/>
      </c:lineChart>
      <c:catAx>
        <c:axId val="1931025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Assignment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6768"/>
        <c:crosses val="autoZero"/>
        <c:auto val="1"/>
        <c:lblAlgn val="ctr"/>
        <c:lblOffset val="100"/>
        <c:noMultiLvlLbl val="0"/>
      </c:catAx>
      <c:valAx>
        <c:axId val="19310676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2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Your Percentage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'Duvall, Adam'!$B$1:$K$1</c:f>
              <c:strCache>
                <c:ptCount val="10"/>
                <c:pt idx="0">
                  <c:v>HW 1</c:v>
                </c:pt>
                <c:pt idx="1">
                  <c:v>HW 2</c:v>
                </c:pt>
                <c:pt idx="2">
                  <c:v>Lab 1</c:v>
                </c:pt>
                <c:pt idx="3">
                  <c:v>Quiz 1</c:v>
                </c:pt>
                <c:pt idx="4">
                  <c:v>HW 3</c:v>
                </c:pt>
                <c:pt idx="5">
                  <c:v>HW 4</c:v>
                </c:pt>
                <c:pt idx="6">
                  <c:v>HW 5</c:v>
                </c:pt>
                <c:pt idx="7">
                  <c:v>Lab 2</c:v>
                </c:pt>
                <c:pt idx="8">
                  <c:v>Review </c:v>
                </c:pt>
                <c:pt idx="9">
                  <c:v>Test 1</c:v>
                </c:pt>
              </c:strCache>
            </c:strRef>
          </c:cat>
          <c:val>
            <c:numRef>
              <c:f>'Duvall, Adam'!$B$5:$K$5</c:f>
              <c:numCache>
                <c:formatCode>0.00</c:formatCode>
                <c:ptCount val="10"/>
                <c:pt idx="0">
                  <c:v>0.7</c:v>
                </c:pt>
                <c:pt idx="1">
                  <c:v>0.8</c:v>
                </c:pt>
                <c:pt idx="2">
                  <c:v>0.65</c:v>
                </c:pt>
                <c:pt idx="3">
                  <c:v>0.6</c:v>
                </c:pt>
                <c:pt idx="4">
                  <c:v>0.8</c:v>
                </c:pt>
                <c:pt idx="5">
                  <c:v>0.4</c:v>
                </c:pt>
                <c:pt idx="6">
                  <c:v>1</c:v>
                </c:pt>
                <c:pt idx="7">
                  <c:v>0.75</c:v>
                </c:pt>
                <c:pt idx="8">
                  <c:v>0.93333333333333335</c:v>
                </c:pt>
                <c:pt idx="9">
                  <c:v>0.73333333333333328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A4-4FCE-AA3B-1B8B94ECAF30}"/>
            </c:ext>
          </c:extLst>
        </c:ser>
        <c:ser>
          <c:idx val="1"/>
          <c:order val="1"/>
          <c:tx>
            <c:v>Class 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'Duvall, Adam'!$B$7:$K$7</c:f>
              <c:numCache>
                <c:formatCode>0.00</c:formatCode>
                <c:ptCount val="10"/>
                <c:pt idx="0">
                  <c:v>0.72</c:v>
                </c:pt>
                <c:pt idx="1">
                  <c:v>0.69000000000000006</c:v>
                </c:pt>
                <c:pt idx="2">
                  <c:v>0.69000000000000006</c:v>
                </c:pt>
                <c:pt idx="3">
                  <c:v>0.7</c:v>
                </c:pt>
                <c:pt idx="4">
                  <c:v>0.69000000000000006</c:v>
                </c:pt>
                <c:pt idx="5">
                  <c:v>0.8</c:v>
                </c:pt>
                <c:pt idx="6">
                  <c:v>0.82</c:v>
                </c:pt>
                <c:pt idx="7">
                  <c:v>0.79500000000000004</c:v>
                </c:pt>
                <c:pt idx="8">
                  <c:v>0.82666666666666666</c:v>
                </c:pt>
                <c:pt idx="9">
                  <c:v>0.84533333333333327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A4-4FCE-AA3B-1B8B94ECA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02504"/>
        <c:axId val="193106768"/>
      </c:lineChart>
      <c:catAx>
        <c:axId val="1931025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Assignment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6768"/>
        <c:crosses val="autoZero"/>
        <c:auto val="1"/>
        <c:lblAlgn val="ctr"/>
        <c:lblOffset val="100"/>
        <c:noMultiLvlLbl val="0"/>
      </c:catAx>
      <c:valAx>
        <c:axId val="19310676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2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Your Percentage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'Carpenter, Matt'!$B$1:$K$1</c:f>
              <c:strCache>
                <c:ptCount val="10"/>
                <c:pt idx="0">
                  <c:v>HW 1</c:v>
                </c:pt>
                <c:pt idx="1">
                  <c:v>HW 2</c:v>
                </c:pt>
                <c:pt idx="2">
                  <c:v>Lab 1</c:v>
                </c:pt>
                <c:pt idx="3">
                  <c:v>Quiz 1</c:v>
                </c:pt>
                <c:pt idx="4">
                  <c:v>HW 3</c:v>
                </c:pt>
                <c:pt idx="5">
                  <c:v>HW 4</c:v>
                </c:pt>
                <c:pt idx="6">
                  <c:v>HW 5</c:v>
                </c:pt>
                <c:pt idx="7">
                  <c:v>Lab 2</c:v>
                </c:pt>
                <c:pt idx="8">
                  <c:v>Review </c:v>
                </c:pt>
                <c:pt idx="9">
                  <c:v>Test 1</c:v>
                </c:pt>
              </c:strCache>
            </c:strRef>
          </c:cat>
          <c:val>
            <c:numRef>
              <c:f>'Carpenter, Matt'!$B$5:$K$5</c:f>
              <c:numCache>
                <c:formatCode>0.00</c:formatCode>
                <c:ptCount val="10"/>
                <c:pt idx="0">
                  <c:v>0.8</c:v>
                </c:pt>
                <c:pt idx="1">
                  <c:v>0.4</c:v>
                </c:pt>
                <c:pt idx="2">
                  <c:v>1</c:v>
                </c:pt>
                <c:pt idx="3">
                  <c:v>0.95</c:v>
                </c:pt>
                <c:pt idx="4">
                  <c:v>0.6</c:v>
                </c:pt>
                <c:pt idx="5">
                  <c:v>0.8</c:v>
                </c:pt>
                <c:pt idx="6">
                  <c:v>0.9</c:v>
                </c:pt>
                <c:pt idx="7">
                  <c:v>1</c:v>
                </c:pt>
                <c:pt idx="8">
                  <c:v>0.8666666666666667</c:v>
                </c:pt>
                <c:pt idx="9">
                  <c:v>0.76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B4-404E-86CF-6E0A402A04FB}"/>
            </c:ext>
          </c:extLst>
        </c:ser>
        <c:ser>
          <c:idx val="1"/>
          <c:order val="1"/>
          <c:tx>
            <c:v>Class 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'Carpenter, Matt'!$B$7:$K$7</c:f>
              <c:numCache>
                <c:formatCode>0.00</c:formatCode>
                <c:ptCount val="10"/>
                <c:pt idx="0">
                  <c:v>0.72</c:v>
                </c:pt>
                <c:pt idx="1">
                  <c:v>0.69000000000000006</c:v>
                </c:pt>
                <c:pt idx="2">
                  <c:v>0.69000000000000006</c:v>
                </c:pt>
                <c:pt idx="3">
                  <c:v>0.7</c:v>
                </c:pt>
                <c:pt idx="4">
                  <c:v>0.69000000000000006</c:v>
                </c:pt>
                <c:pt idx="5">
                  <c:v>0.8</c:v>
                </c:pt>
                <c:pt idx="6">
                  <c:v>0.82</c:v>
                </c:pt>
                <c:pt idx="7">
                  <c:v>0.79500000000000004</c:v>
                </c:pt>
                <c:pt idx="8">
                  <c:v>0.82666666666666666</c:v>
                </c:pt>
                <c:pt idx="9">
                  <c:v>0.84533333333333327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B4-404E-86CF-6E0A402A0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02504"/>
        <c:axId val="193106768"/>
      </c:lineChart>
      <c:catAx>
        <c:axId val="1931025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Assignment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6768"/>
        <c:crosses val="autoZero"/>
        <c:auto val="1"/>
        <c:lblAlgn val="ctr"/>
        <c:lblOffset val="100"/>
        <c:noMultiLvlLbl val="0"/>
      </c:catAx>
      <c:valAx>
        <c:axId val="19310676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2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Your Percentage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'Bruce, Jay'!$B$1:$K$1</c:f>
              <c:strCache>
                <c:ptCount val="10"/>
                <c:pt idx="0">
                  <c:v>HW 1</c:v>
                </c:pt>
                <c:pt idx="1">
                  <c:v>HW 2</c:v>
                </c:pt>
                <c:pt idx="2">
                  <c:v>Lab 1</c:v>
                </c:pt>
                <c:pt idx="3">
                  <c:v>Quiz 1</c:v>
                </c:pt>
                <c:pt idx="4">
                  <c:v>HW 3</c:v>
                </c:pt>
                <c:pt idx="5">
                  <c:v>HW 4</c:v>
                </c:pt>
                <c:pt idx="6">
                  <c:v>HW 5</c:v>
                </c:pt>
                <c:pt idx="7">
                  <c:v>Lab 2</c:v>
                </c:pt>
                <c:pt idx="8">
                  <c:v>Review </c:v>
                </c:pt>
                <c:pt idx="9">
                  <c:v>Test 1</c:v>
                </c:pt>
              </c:strCache>
            </c:strRef>
          </c:cat>
          <c:val>
            <c:numRef>
              <c:f>'Bruce, Jay'!$B$5:$K$5</c:f>
              <c:numCache>
                <c:formatCode>0.00</c:formatCode>
                <c:ptCount val="10"/>
                <c:pt idx="0">
                  <c:v>0.7</c:v>
                </c:pt>
                <c:pt idx="1">
                  <c:v>0.8</c:v>
                </c:pt>
                <c:pt idx="2">
                  <c:v>0.8</c:v>
                </c:pt>
                <c:pt idx="3">
                  <c:v>0.6</c:v>
                </c:pt>
                <c:pt idx="4">
                  <c:v>1</c:v>
                </c:pt>
                <c:pt idx="5">
                  <c:v>1</c:v>
                </c:pt>
                <c:pt idx="6">
                  <c:v>0.7</c:v>
                </c:pt>
                <c:pt idx="7">
                  <c:v>0.6</c:v>
                </c:pt>
                <c:pt idx="8">
                  <c:v>0.8</c:v>
                </c:pt>
                <c:pt idx="9">
                  <c:v>0.88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275-4966-8106-0AE1C506382D}"/>
            </c:ext>
          </c:extLst>
        </c:ser>
        <c:ser>
          <c:idx val="1"/>
          <c:order val="1"/>
          <c:tx>
            <c:v>Class 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'Bruce, Jay'!$B$7:$K$7</c:f>
              <c:numCache>
                <c:formatCode>0.00</c:formatCode>
                <c:ptCount val="10"/>
                <c:pt idx="0">
                  <c:v>0.72</c:v>
                </c:pt>
                <c:pt idx="1">
                  <c:v>0.69000000000000006</c:v>
                </c:pt>
                <c:pt idx="2">
                  <c:v>0.69000000000000006</c:v>
                </c:pt>
                <c:pt idx="3">
                  <c:v>0.7</c:v>
                </c:pt>
                <c:pt idx="4">
                  <c:v>0.69000000000000006</c:v>
                </c:pt>
                <c:pt idx="5">
                  <c:v>0.8</c:v>
                </c:pt>
                <c:pt idx="6">
                  <c:v>0.82</c:v>
                </c:pt>
                <c:pt idx="7">
                  <c:v>0.79500000000000004</c:v>
                </c:pt>
                <c:pt idx="8">
                  <c:v>0.82666666666666666</c:v>
                </c:pt>
                <c:pt idx="9">
                  <c:v>0.84533333333333327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75-4966-8106-0AE1C5063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02504"/>
        <c:axId val="193106768"/>
      </c:lineChart>
      <c:catAx>
        <c:axId val="1931025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Assignment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6768"/>
        <c:crosses val="autoZero"/>
        <c:auto val="1"/>
        <c:lblAlgn val="ctr"/>
        <c:lblOffset val="100"/>
        <c:noMultiLvlLbl val="0"/>
      </c:catAx>
      <c:valAx>
        <c:axId val="19310676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2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Your Percentage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'Bonds, Barry'!$B$1:$K$1</c:f>
              <c:strCache>
                <c:ptCount val="10"/>
                <c:pt idx="0">
                  <c:v>HW 1</c:v>
                </c:pt>
                <c:pt idx="1">
                  <c:v>HW 2</c:v>
                </c:pt>
                <c:pt idx="2">
                  <c:v>Lab 1</c:v>
                </c:pt>
                <c:pt idx="3">
                  <c:v>Quiz 1</c:v>
                </c:pt>
                <c:pt idx="4">
                  <c:v>HW 3</c:v>
                </c:pt>
                <c:pt idx="5">
                  <c:v>HW 4</c:v>
                </c:pt>
                <c:pt idx="6">
                  <c:v>HW 5</c:v>
                </c:pt>
                <c:pt idx="7">
                  <c:v>Lab 2</c:v>
                </c:pt>
                <c:pt idx="8">
                  <c:v>Review </c:v>
                </c:pt>
                <c:pt idx="9">
                  <c:v>Test 1</c:v>
                </c:pt>
              </c:strCache>
            </c:strRef>
          </c:cat>
          <c:val>
            <c:numRef>
              <c:f>'Bonds, Barry'!$B$5:$K$5</c:f>
              <c:numCache>
                <c:formatCode>0.00</c:formatCode>
                <c:ptCount val="10"/>
                <c:pt idx="0">
                  <c:v>0.8</c:v>
                </c:pt>
                <c:pt idx="1">
                  <c:v>0.6</c:v>
                </c:pt>
                <c:pt idx="2">
                  <c:v>0.6</c:v>
                </c:pt>
                <c:pt idx="3">
                  <c:v>0.6</c:v>
                </c:pt>
                <c:pt idx="4">
                  <c:v>0.8</c:v>
                </c:pt>
                <c:pt idx="5">
                  <c:v>0.7</c:v>
                </c:pt>
                <c:pt idx="6">
                  <c:v>0.7</c:v>
                </c:pt>
                <c:pt idx="7">
                  <c:v>0.85</c:v>
                </c:pt>
                <c:pt idx="8">
                  <c:v>0.8</c:v>
                </c:pt>
                <c:pt idx="9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63-4D77-A432-B361BA332BFC}"/>
            </c:ext>
          </c:extLst>
        </c:ser>
        <c:ser>
          <c:idx val="1"/>
          <c:order val="1"/>
          <c:tx>
            <c:v>Class 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'Bonds, Barry'!$B$7:$K$7</c:f>
              <c:numCache>
                <c:formatCode>0.00</c:formatCode>
                <c:ptCount val="10"/>
                <c:pt idx="0">
                  <c:v>0.72</c:v>
                </c:pt>
                <c:pt idx="1">
                  <c:v>0.69000000000000006</c:v>
                </c:pt>
                <c:pt idx="2">
                  <c:v>0.69000000000000006</c:v>
                </c:pt>
                <c:pt idx="3">
                  <c:v>0.7</c:v>
                </c:pt>
                <c:pt idx="4">
                  <c:v>0.69000000000000006</c:v>
                </c:pt>
                <c:pt idx="5">
                  <c:v>0.8</c:v>
                </c:pt>
                <c:pt idx="6">
                  <c:v>0.82</c:v>
                </c:pt>
                <c:pt idx="7">
                  <c:v>0.79500000000000004</c:v>
                </c:pt>
                <c:pt idx="8">
                  <c:v>0.82666666666666666</c:v>
                </c:pt>
                <c:pt idx="9">
                  <c:v>0.84533333333333327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163-4D77-A432-B361BA332B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02504"/>
        <c:axId val="193106768"/>
      </c:lineChart>
      <c:catAx>
        <c:axId val="1931025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Assignment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6768"/>
        <c:crosses val="autoZero"/>
        <c:auto val="1"/>
        <c:lblAlgn val="ctr"/>
        <c:lblOffset val="100"/>
        <c:noMultiLvlLbl val="0"/>
      </c:catAx>
      <c:valAx>
        <c:axId val="19310676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2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Your Percentage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'Adams, Matt'!$B$1:$K$1</c:f>
              <c:strCache>
                <c:ptCount val="10"/>
                <c:pt idx="0">
                  <c:v>HW 1</c:v>
                </c:pt>
                <c:pt idx="1">
                  <c:v>HW 2</c:v>
                </c:pt>
                <c:pt idx="2">
                  <c:v>Lab 1</c:v>
                </c:pt>
                <c:pt idx="3">
                  <c:v>Quiz 1</c:v>
                </c:pt>
                <c:pt idx="4">
                  <c:v>HW 3</c:v>
                </c:pt>
                <c:pt idx="5">
                  <c:v>HW 4</c:v>
                </c:pt>
                <c:pt idx="6">
                  <c:v>HW 5</c:v>
                </c:pt>
                <c:pt idx="7">
                  <c:v>Lab 2</c:v>
                </c:pt>
                <c:pt idx="8">
                  <c:v>Review </c:v>
                </c:pt>
                <c:pt idx="9">
                  <c:v>Test 1</c:v>
                </c:pt>
              </c:strCache>
            </c:strRef>
          </c:cat>
          <c:val>
            <c:numRef>
              <c:f>'Adams, Matt'!$B$5:$K$5</c:f>
              <c:numCache>
                <c:formatCode>0.00</c:formatCode>
                <c:ptCount val="10"/>
                <c:pt idx="0">
                  <c:v>0.5</c:v>
                </c:pt>
                <c:pt idx="1">
                  <c:v>1</c:v>
                </c:pt>
                <c:pt idx="2">
                  <c:v>0.7</c:v>
                </c:pt>
                <c:pt idx="3">
                  <c:v>0.45</c:v>
                </c:pt>
                <c:pt idx="4">
                  <c:v>0.7</c:v>
                </c:pt>
                <c:pt idx="5">
                  <c:v>0.6</c:v>
                </c:pt>
                <c:pt idx="6">
                  <c:v>0.9</c:v>
                </c:pt>
                <c:pt idx="7">
                  <c:v>0.85</c:v>
                </c:pt>
                <c:pt idx="8">
                  <c:v>0.53333333333333333</c:v>
                </c:pt>
                <c:pt idx="9">
                  <c:v>0.90666666666666662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B4F-4DCC-8ECB-AB3262E99CCC}"/>
            </c:ext>
          </c:extLst>
        </c:ser>
        <c:ser>
          <c:idx val="1"/>
          <c:order val="1"/>
          <c:tx>
            <c:v>Class 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'Adams, Matt'!$B$7:$K$7</c:f>
              <c:numCache>
                <c:formatCode>0.00</c:formatCode>
                <c:ptCount val="10"/>
                <c:pt idx="0">
                  <c:v>0.72</c:v>
                </c:pt>
                <c:pt idx="1">
                  <c:v>0.69000000000000006</c:v>
                </c:pt>
                <c:pt idx="2">
                  <c:v>0.69000000000000006</c:v>
                </c:pt>
                <c:pt idx="3">
                  <c:v>0.7</c:v>
                </c:pt>
                <c:pt idx="4">
                  <c:v>0.69000000000000006</c:v>
                </c:pt>
                <c:pt idx="5">
                  <c:v>0.8</c:v>
                </c:pt>
                <c:pt idx="6">
                  <c:v>0.82</c:v>
                </c:pt>
                <c:pt idx="7">
                  <c:v>0.79500000000000004</c:v>
                </c:pt>
                <c:pt idx="8">
                  <c:v>0.82666666666666666</c:v>
                </c:pt>
                <c:pt idx="9">
                  <c:v>0.84533333333333327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EB4F-4DCC-8ECB-AB3262E99C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02504"/>
        <c:axId val="193106768"/>
      </c:lineChart>
      <c:catAx>
        <c:axId val="1931025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Assignment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6768"/>
        <c:crosses val="autoZero"/>
        <c:auto val="1"/>
        <c:lblAlgn val="ctr"/>
        <c:lblOffset val="100"/>
        <c:noMultiLvlLbl val="0"/>
      </c:catAx>
      <c:valAx>
        <c:axId val="193106768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/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3102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8</xdr:row>
      <xdr:rowOff>133349</xdr:rowOff>
    </xdr:from>
    <xdr:to>
      <xdr:col>11</xdr:col>
      <xdr:colOff>190500</xdr:colOff>
      <xdr:row>24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8</xdr:row>
      <xdr:rowOff>133349</xdr:rowOff>
    </xdr:from>
    <xdr:to>
      <xdr:col>11</xdr:col>
      <xdr:colOff>190500</xdr:colOff>
      <xdr:row>24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8</xdr:row>
      <xdr:rowOff>133349</xdr:rowOff>
    </xdr:from>
    <xdr:to>
      <xdr:col>11</xdr:col>
      <xdr:colOff>190500</xdr:colOff>
      <xdr:row>24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8</xdr:row>
      <xdr:rowOff>133349</xdr:rowOff>
    </xdr:from>
    <xdr:to>
      <xdr:col>11</xdr:col>
      <xdr:colOff>190500</xdr:colOff>
      <xdr:row>24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8</xdr:row>
      <xdr:rowOff>133349</xdr:rowOff>
    </xdr:from>
    <xdr:to>
      <xdr:col>11</xdr:col>
      <xdr:colOff>190500</xdr:colOff>
      <xdr:row>24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8</xdr:row>
      <xdr:rowOff>133349</xdr:rowOff>
    </xdr:from>
    <xdr:to>
      <xdr:col>11</xdr:col>
      <xdr:colOff>190500</xdr:colOff>
      <xdr:row>24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8</xdr:row>
      <xdr:rowOff>133349</xdr:rowOff>
    </xdr:from>
    <xdr:to>
      <xdr:col>11</xdr:col>
      <xdr:colOff>190500</xdr:colOff>
      <xdr:row>24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8</xdr:row>
      <xdr:rowOff>133349</xdr:rowOff>
    </xdr:from>
    <xdr:to>
      <xdr:col>11</xdr:col>
      <xdr:colOff>190500</xdr:colOff>
      <xdr:row>24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8</xdr:row>
      <xdr:rowOff>133349</xdr:rowOff>
    </xdr:from>
    <xdr:to>
      <xdr:col>11</xdr:col>
      <xdr:colOff>190500</xdr:colOff>
      <xdr:row>24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8</xdr:row>
      <xdr:rowOff>133349</xdr:rowOff>
    </xdr:from>
    <xdr:to>
      <xdr:col>11</xdr:col>
      <xdr:colOff>190500</xdr:colOff>
      <xdr:row>24</xdr:row>
      <xdr:rowOff>28575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zoomScale="80" zoomScaleNormal="80" workbookViewId="0">
      <selection activeCell="A8" sqref="A8:XFD8"/>
    </sheetView>
  </sheetViews>
  <sheetFormatPr defaultRowHeight="15" x14ac:dyDescent="0.25"/>
  <cols>
    <col min="1" max="1" width="19.42578125" customWidth="1"/>
    <col min="2" max="2" width="12.7109375" customWidth="1"/>
    <col min="3" max="3" width="12.42578125" customWidth="1"/>
    <col min="4" max="4" width="11.85546875" customWidth="1"/>
    <col min="5" max="5" width="11.42578125" customWidth="1"/>
    <col min="6" max="6" width="12.85546875" customWidth="1"/>
    <col min="7" max="7" width="11.7109375" customWidth="1"/>
    <col min="8" max="8" width="12.42578125" customWidth="1"/>
    <col min="9" max="9" width="10.85546875" customWidth="1"/>
    <col min="10" max="10" width="13.5703125" customWidth="1"/>
    <col min="11" max="11" width="16.5703125" customWidth="1"/>
    <col min="12" max="12" width="17" customWidth="1"/>
    <col min="13" max="13" width="17.28515625" customWidth="1"/>
    <col min="14" max="14" width="13.85546875" customWidth="1"/>
  </cols>
  <sheetData>
    <row r="1" spans="1:14" x14ac:dyDescent="0.25">
      <c r="A1" s="3" t="s">
        <v>5</v>
      </c>
      <c r="B1" s="4" t="s">
        <v>8</v>
      </c>
      <c r="C1" s="3" t="s">
        <v>9</v>
      </c>
      <c r="D1" s="3" t="s">
        <v>7</v>
      </c>
      <c r="E1" s="3" t="s">
        <v>10</v>
      </c>
      <c r="F1" s="3" t="s">
        <v>11</v>
      </c>
      <c r="G1" s="3" t="s">
        <v>12</v>
      </c>
      <c r="H1" s="3" t="s">
        <v>13</v>
      </c>
      <c r="I1" s="3" t="s">
        <v>6</v>
      </c>
      <c r="J1" s="3" t="s">
        <v>14</v>
      </c>
      <c r="K1" s="3" t="s">
        <v>15</v>
      </c>
      <c r="L1" s="3" t="s">
        <v>22</v>
      </c>
      <c r="M1" s="3" t="s">
        <v>25</v>
      </c>
      <c r="N1" s="3" t="s">
        <v>41</v>
      </c>
    </row>
    <row r="2" spans="1:14" x14ac:dyDescent="0.25">
      <c r="A2" t="s">
        <v>3</v>
      </c>
      <c r="B2" s="1">
        <v>42736</v>
      </c>
      <c r="C2" s="1">
        <v>42739</v>
      </c>
      <c r="D2" s="1">
        <v>42742</v>
      </c>
      <c r="E2" s="1">
        <v>42745</v>
      </c>
      <c r="F2" s="1">
        <v>42748</v>
      </c>
      <c r="G2" s="1">
        <v>42751</v>
      </c>
      <c r="H2" s="1">
        <v>42754</v>
      </c>
      <c r="I2" s="1">
        <v>42757</v>
      </c>
      <c r="J2" s="1">
        <v>42760</v>
      </c>
      <c r="K2" s="1">
        <v>42761</v>
      </c>
    </row>
    <row r="3" spans="1:14" x14ac:dyDescent="0.25">
      <c r="A3" t="s">
        <v>2</v>
      </c>
      <c r="B3">
        <v>10</v>
      </c>
      <c r="C3">
        <v>10</v>
      </c>
      <c r="D3">
        <v>20</v>
      </c>
      <c r="E3">
        <v>20</v>
      </c>
      <c r="F3">
        <v>10</v>
      </c>
      <c r="G3">
        <v>10</v>
      </c>
      <c r="H3">
        <v>10</v>
      </c>
      <c r="I3">
        <v>20</v>
      </c>
      <c r="J3">
        <v>15</v>
      </c>
      <c r="K3">
        <v>75</v>
      </c>
      <c r="L3">
        <f>SUM(B3:K3)</f>
        <v>200</v>
      </c>
    </row>
    <row r="5" spans="1:14" x14ac:dyDescent="0.25">
      <c r="A5" t="s">
        <v>17</v>
      </c>
      <c r="B5" s="2">
        <v>5</v>
      </c>
      <c r="C5" s="2">
        <v>10</v>
      </c>
      <c r="D5" s="2">
        <v>14</v>
      </c>
      <c r="E5" s="2">
        <v>9</v>
      </c>
      <c r="F5" s="2">
        <v>7</v>
      </c>
      <c r="G5" s="2">
        <v>6</v>
      </c>
      <c r="H5" s="2">
        <v>9</v>
      </c>
      <c r="I5" s="2">
        <v>17</v>
      </c>
      <c r="J5" s="2">
        <v>8</v>
      </c>
      <c r="K5" s="2">
        <v>68</v>
      </c>
      <c r="L5">
        <f>SUM(B5:K5)</f>
        <v>153</v>
      </c>
      <c r="M5" s="6">
        <f t="shared" ref="M5:M14" si="0">L5/PointTotal</f>
        <v>0.76500000000000001</v>
      </c>
      <c r="N5" s="5" t="str">
        <f t="shared" ref="N5:N14" si="1">LOOKUP(M5,GradeScale)</f>
        <v>C</v>
      </c>
    </row>
    <row r="6" spans="1:14" x14ac:dyDescent="0.25">
      <c r="A6" t="s">
        <v>0</v>
      </c>
      <c r="B6" s="2">
        <v>8</v>
      </c>
      <c r="C6" s="2">
        <v>6</v>
      </c>
      <c r="D6" s="2">
        <v>12</v>
      </c>
      <c r="E6" s="2">
        <v>12</v>
      </c>
      <c r="F6" s="2">
        <v>8</v>
      </c>
      <c r="G6" s="2">
        <v>7</v>
      </c>
      <c r="H6" s="2">
        <v>7</v>
      </c>
      <c r="I6" s="2">
        <v>17</v>
      </c>
      <c r="J6" s="2">
        <v>12</v>
      </c>
      <c r="K6" s="2">
        <v>75</v>
      </c>
      <c r="L6">
        <f t="shared" ref="L6:L14" si="2">SUM(B6:K6)</f>
        <v>164</v>
      </c>
      <c r="M6" s="6">
        <f t="shared" si="0"/>
        <v>0.82</v>
      </c>
      <c r="N6" s="5" t="str">
        <f t="shared" si="1"/>
        <v>B-</v>
      </c>
    </row>
    <row r="7" spans="1:14" x14ac:dyDescent="0.25">
      <c r="A7" t="s">
        <v>4</v>
      </c>
      <c r="B7" s="2">
        <v>7</v>
      </c>
      <c r="C7" s="2">
        <v>8</v>
      </c>
      <c r="D7" s="2">
        <v>16</v>
      </c>
      <c r="E7" s="2">
        <v>12</v>
      </c>
      <c r="F7" s="2">
        <v>10</v>
      </c>
      <c r="G7" s="2">
        <v>10</v>
      </c>
      <c r="H7" s="2">
        <v>7</v>
      </c>
      <c r="I7" s="2">
        <v>12</v>
      </c>
      <c r="J7" s="2">
        <v>12</v>
      </c>
      <c r="K7" s="2">
        <v>66</v>
      </c>
      <c r="L7">
        <f t="shared" si="2"/>
        <v>160</v>
      </c>
      <c r="M7" s="6">
        <f t="shared" si="0"/>
        <v>0.8</v>
      </c>
      <c r="N7" s="5" t="str">
        <f t="shared" si="1"/>
        <v>B-</v>
      </c>
    </row>
    <row r="8" spans="1:14" x14ac:dyDescent="0.25">
      <c r="A8" t="s">
        <v>1</v>
      </c>
      <c r="B8" s="2">
        <v>8</v>
      </c>
      <c r="C8" s="2">
        <v>4</v>
      </c>
      <c r="D8" s="2">
        <v>20</v>
      </c>
      <c r="E8" s="2">
        <v>19</v>
      </c>
      <c r="F8" s="2">
        <v>6</v>
      </c>
      <c r="G8" s="2">
        <v>8</v>
      </c>
      <c r="H8" s="2">
        <v>9</v>
      </c>
      <c r="I8" s="2">
        <v>20</v>
      </c>
      <c r="J8" s="2">
        <v>13</v>
      </c>
      <c r="K8" s="2">
        <v>57</v>
      </c>
      <c r="L8">
        <f t="shared" si="2"/>
        <v>164</v>
      </c>
      <c r="M8" s="6">
        <f t="shared" si="0"/>
        <v>0.82</v>
      </c>
      <c r="N8" s="5" t="str">
        <f t="shared" si="1"/>
        <v>B-</v>
      </c>
    </row>
    <row r="9" spans="1:14" x14ac:dyDescent="0.25">
      <c r="A9" t="s">
        <v>19</v>
      </c>
      <c r="B9" s="2">
        <v>7</v>
      </c>
      <c r="C9" s="2">
        <v>8</v>
      </c>
      <c r="D9" s="2">
        <v>13</v>
      </c>
      <c r="E9" s="2">
        <v>12</v>
      </c>
      <c r="F9" s="2">
        <v>8</v>
      </c>
      <c r="G9" s="2">
        <v>4</v>
      </c>
      <c r="H9" s="2">
        <v>10</v>
      </c>
      <c r="I9" s="2">
        <v>15</v>
      </c>
      <c r="J9" s="2">
        <v>14</v>
      </c>
      <c r="K9" s="2">
        <v>55</v>
      </c>
      <c r="L9">
        <f t="shared" si="2"/>
        <v>146</v>
      </c>
      <c r="M9" s="6">
        <f t="shared" si="0"/>
        <v>0.73</v>
      </c>
      <c r="N9" s="5" t="str">
        <f t="shared" si="1"/>
        <v>C</v>
      </c>
    </row>
    <row r="10" spans="1:14" x14ac:dyDescent="0.25">
      <c r="A10" t="s">
        <v>16</v>
      </c>
      <c r="B10" s="2">
        <v>7</v>
      </c>
      <c r="C10" s="2">
        <v>7</v>
      </c>
      <c r="D10" s="2">
        <v>17</v>
      </c>
      <c r="E10" s="2">
        <v>16</v>
      </c>
      <c r="F10" s="2">
        <v>5</v>
      </c>
      <c r="G10" s="2">
        <v>10</v>
      </c>
      <c r="H10" s="2">
        <v>10</v>
      </c>
      <c r="I10" s="2">
        <v>13</v>
      </c>
      <c r="J10" s="2">
        <v>12</v>
      </c>
      <c r="K10" s="2">
        <v>46</v>
      </c>
      <c r="L10">
        <f t="shared" si="2"/>
        <v>143</v>
      </c>
      <c r="M10" s="6">
        <f t="shared" si="0"/>
        <v>0.71499999999999997</v>
      </c>
      <c r="N10" s="5" t="str">
        <f t="shared" si="1"/>
        <v>C-</v>
      </c>
    </row>
    <row r="11" spans="1:14" x14ac:dyDescent="0.25">
      <c r="A11" t="s">
        <v>18</v>
      </c>
      <c r="B11" s="2">
        <v>8</v>
      </c>
      <c r="C11" s="2">
        <v>9</v>
      </c>
      <c r="D11" s="2">
        <v>17</v>
      </c>
      <c r="E11" s="2">
        <v>19</v>
      </c>
      <c r="F11" s="2">
        <v>4</v>
      </c>
      <c r="G11" s="2">
        <v>8</v>
      </c>
      <c r="H11" s="2">
        <v>6</v>
      </c>
      <c r="I11" s="2">
        <v>15</v>
      </c>
      <c r="J11" s="2">
        <v>15</v>
      </c>
      <c r="K11" s="2">
        <v>65</v>
      </c>
      <c r="L11">
        <f t="shared" si="2"/>
        <v>166</v>
      </c>
      <c r="M11" s="6">
        <f t="shared" si="0"/>
        <v>0.83</v>
      </c>
      <c r="N11" s="5" t="str">
        <f t="shared" si="1"/>
        <v>B</v>
      </c>
    </row>
    <row r="12" spans="1:14" x14ac:dyDescent="0.25">
      <c r="A12" t="s">
        <v>20</v>
      </c>
      <c r="B12" s="2">
        <v>6</v>
      </c>
      <c r="C12" s="2">
        <v>7</v>
      </c>
      <c r="D12" s="2">
        <v>9</v>
      </c>
      <c r="E12" s="2">
        <v>12</v>
      </c>
      <c r="F12" s="2">
        <v>7</v>
      </c>
      <c r="G12" s="2">
        <v>7</v>
      </c>
      <c r="H12" s="2">
        <v>10</v>
      </c>
      <c r="I12" s="2">
        <v>18</v>
      </c>
      <c r="J12" s="2">
        <v>15</v>
      </c>
      <c r="K12" s="2">
        <v>66</v>
      </c>
      <c r="L12">
        <f t="shared" si="2"/>
        <v>157</v>
      </c>
      <c r="M12" s="6">
        <f t="shared" si="0"/>
        <v>0.78500000000000003</v>
      </c>
      <c r="N12" s="5" t="str">
        <f t="shared" si="1"/>
        <v>C+</v>
      </c>
    </row>
    <row r="13" spans="1:14" x14ac:dyDescent="0.25">
      <c r="A13" t="s">
        <v>21</v>
      </c>
      <c r="B13" s="2">
        <v>7</v>
      </c>
      <c r="C13" s="2">
        <v>4</v>
      </c>
      <c r="D13" s="2">
        <v>11</v>
      </c>
      <c r="E13" s="2">
        <v>10</v>
      </c>
      <c r="F13" s="2">
        <v>6</v>
      </c>
      <c r="G13" s="2">
        <v>10</v>
      </c>
      <c r="H13" s="2">
        <v>9</v>
      </c>
      <c r="I13" s="2">
        <v>19</v>
      </c>
      <c r="J13" s="2">
        <v>12</v>
      </c>
      <c r="K13" s="2">
        <v>61</v>
      </c>
      <c r="L13">
        <f t="shared" si="2"/>
        <v>149</v>
      </c>
      <c r="M13" s="6">
        <f t="shared" si="0"/>
        <v>0.745</v>
      </c>
      <c r="N13" s="5" t="str">
        <f t="shared" si="1"/>
        <v>C</v>
      </c>
    </row>
    <row r="14" spans="1:14" x14ac:dyDescent="0.25">
      <c r="A14" t="s">
        <v>24</v>
      </c>
      <c r="B14" s="2">
        <v>9</v>
      </c>
      <c r="C14" s="2">
        <v>6</v>
      </c>
      <c r="D14" s="2">
        <v>9</v>
      </c>
      <c r="E14" s="2">
        <v>19</v>
      </c>
      <c r="F14" s="2">
        <v>8</v>
      </c>
      <c r="G14" s="2">
        <v>10</v>
      </c>
      <c r="H14" s="2">
        <v>5</v>
      </c>
      <c r="I14" s="2">
        <v>13</v>
      </c>
      <c r="J14" s="2">
        <v>11</v>
      </c>
      <c r="K14" s="2">
        <v>75</v>
      </c>
      <c r="L14">
        <f t="shared" si="2"/>
        <v>165</v>
      </c>
      <c r="M14" s="6">
        <f t="shared" si="0"/>
        <v>0.82499999999999996</v>
      </c>
      <c r="N14" s="5" t="str">
        <f t="shared" si="1"/>
        <v>B-</v>
      </c>
    </row>
    <row r="15" spans="1:14" x14ac:dyDescent="0.25">
      <c r="N15" s="5"/>
    </row>
    <row r="16" spans="1:14" x14ac:dyDescent="0.25">
      <c r="A16" t="s">
        <v>23</v>
      </c>
      <c r="B16" s="7">
        <f>SUM(B5:B14)/10</f>
        <v>7.2</v>
      </c>
      <c r="C16" s="7">
        <f>SUM(C5:C14)/10</f>
        <v>6.9</v>
      </c>
      <c r="D16" s="7">
        <f>SUM(D5:D14)/10</f>
        <v>13.8</v>
      </c>
      <c r="E16" s="7">
        <f t="shared" ref="E16:K16" si="3">SUM(E5:E14)/10</f>
        <v>14</v>
      </c>
      <c r="F16" s="7">
        <f t="shared" si="3"/>
        <v>6.9</v>
      </c>
      <c r="G16" s="7">
        <f t="shared" si="3"/>
        <v>8</v>
      </c>
      <c r="H16" s="7">
        <f t="shared" si="3"/>
        <v>8.1999999999999993</v>
      </c>
      <c r="I16" s="7">
        <f t="shared" si="3"/>
        <v>15.9</v>
      </c>
      <c r="J16" s="7">
        <f t="shared" si="3"/>
        <v>12.4</v>
      </c>
      <c r="K16" s="7">
        <f t="shared" si="3"/>
        <v>63.4</v>
      </c>
      <c r="L16" s="8" t="s">
        <v>42</v>
      </c>
      <c r="M16" s="8" t="s">
        <v>42</v>
      </c>
      <c r="N16" s="5"/>
    </row>
    <row r="17" spans="1:14" x14ac:dyDescent="0.25">
      <c r="A17" t="s">
        <v>26</v>
      </c>
      <c r="B17" s="6">
        <f>B16/B3</f>
        <v>0.72</v>
      </c>
      <c r="C17" s="6">
        <f t="shared" ref="C17:K17" si="4">C16/C3</f>
        <v>0.69000000000000006</v>
      </c>
      <c r="D17" s="6">
        <f t="shared" si="4"/>
        <v>0.69000000000000006</v>
      </c>
      <c r="E17" s="6">
        <f t="shared" si="4"/>
        <v>0.7</v>
      </c>
      <c r="F17" s="6">
        <f t="shared" si="4"/>
        <v>0.69000000000000006</v>
      </c>
      <c r="G17" s="6">
        <f t="shared" si="4"/>
        <v>0.8</v>
      </c>
      <c r="H17" s="6">
        <f t="shared" si="4"/>
        <v>0.82</v>
      </c>
      <c r="I17" s="6">
        <f t="shared" si="4"/>
        <v>0.79500000000000004</v>
      </c>
      <c r="J17" s="6">
        <f t="shared" si="4"/>
        <v>0.82666666666666666</v>
      </c>
      <c r="K17" s="6">
        <f t="shared" si="4"/>
        <v>0.84533333333333327</v>
      </c>
      <c r="L17" s="6">
        <f>AVERAGE(L5:L14)</f>
        <v>156.69999999999999</v>
      </c>
      <c r="M17" s="6">
        <f>AVERAGE(M5:M14)</f>
        <v>0.78349999999999997</v>
      </c>
      <c r="N17" s="5" t="str">
        <f>LOOKUP(M17,GradeScale)</f>
        <v>C+</v>
      </c>
    </row>
    <row r="19" spans="1:14" x14ac:dyDescent="0.25">
      <c r="B19" t="s">
        <v>27</v>
      </c>
      <c r="C19" t="s">
        <v>28</v>
      </c>
    </row>
    <row r="20" spans="1:14" x14ac:dyDescent="0.25">
      <c r="B20">
        <v>0</v>
      </c>
      <c r="C20" t="s">
        <v>29</v>
      </c>
    </row>
    <row r="21" spans="1:14" x14ac:dyDescent="0.25">
      <c r="B21">
        <v>0.6</v>
      </c>
      <c r="C21" t="s">
        <v>30</v>
      </c>
    </row>
    <row r="22" spans="1:14" x14ac:dyDescent="0.25">
      <c r="B22">
        <v>0.63</v>
      </c>
      <c r="C22" t="s">
        <v>32</v>
      </c>
    </row>
    <row r="23" spans="1:14" x14ac:dyDescent="0.25">
      <c r="B23">
        <v>0.67</v>
      </c>
      <c r="C23" t="s">
        <v>31</v>
      </c>
    </row>
    <row r="24" spans="1:14" x14ac:dyDescent="0.25">
      <c r="B24">
        <v>0.7</v>
      </c>
      <c r="C24" t="s">
        <v>33</v>
      </c>
    </row>
    <row r="25" spans="1:14" x14ac:dyDescent="0.25">
      <c r="B25">
        <v>0.73</v>
      </c>
      <c r="C25" t="s">
        <v>34</v>
      </c>
    </row>
    <row r="26" spans="1:14" x14ac:dyDescent="0.25">
      <c r="B26">
        <v>0.77</v>
      </c>
      <c r="C26" t="s">
        <v>35</v>
      </c>
    </row>
    <row r="27" spans="1:14" x14ac:dyDescent="0.25">
      <c r="B27">
        <v>0.8</v>
      </c>
      <c r="C27" t="s">
        <v>36</v>
      </c>
    </row>
    <row r="28" spans="1:14" x14ac:dyDescent="0.25">
      <c r="B28">
        <v>0.83</v>
      </c>
      <c r="C28" t="s">
        <v>37</v>
      </c>
    </row>
    <row r="29" spans="1:14" x14ac:dyDescent="0.25">
      <c r="B29">
        <v>0.87</v>
      </c>
      <c r="C29" t="s">
        <v>38</v>
      </c>
    </row>
    <row r="30" spans="1:14" x14ac:dyDescent="0.25">
      <c r="B30">
        <v>0.9</v>
      </c>
      <c r="C30" t="s">
        <v>39</v>
      </c>
    </row>
    <row r="31" spans="1:14" x14ac:dyDescent="0.25">
      <c r="B31">
        <v>0.93</v>
      </c>
      <c r="C31" t="s">
        <v>40</v>
      </c>
    </row>
  </sheetData>
  <conditionalFormatting sqref="B5:C14">
    <cfRule type="cellIs" dxfId="25" priority="6" operator="greaterThan">
      <formula>8</formula>
    </cfRule>
    <cfRule type="cellIs" dxfId="24" priority="7" operator="lessThan">
      <formula>6</formula>
    </cfRule>
    <cfRule type="cellIs" dxfId="23" priority="14" operator="lessThan">
      <formula>6</formula>
    </cfRule>
  </conditionalFormatting>
  <conditionalFormatting sqref="D5:E14">
    <cfRule type="cellIs" dxfId="22" priority="5" operator="greaterThan">
      <formula>16</formula>
    </cfRule>
    <cfRule type="cellIs" dxfId="21" priority="13" operator="lessThan">
      <formula>12</formula>
    </cfRule>
  </conditionalFormatting>
  <conditionalFormatting sqref="F5:H14">
    <cfRule type="cellIs" dxfId="20" priority="4" operator="greaterThan">
      <formula>8</formula>
    </cfRule>
    <cfRule type="cellIs" dxfId="19" priority="12" operator="lessThan">
      <formula>6</formula>
    </cfRule>
  </conditionalFormatting>
  <conditionalFormatting sqref="I5:I14">
    <cfRule type="cellIs" dxfId="18" priority="3" operator="greaterThan">
      <formula>16</formula>
    </cfRule>
    <cfRule type="cellIs" dxfId="17" priority="11" operator="lessThan">
      <formula>12</formula>
    </cfRule>
  </conditionalFormatting>
  <conditionalFormatting sqref="J5:J14">
    <cfRule type="cellIs" dxfId="16" priority="2" operator="greaterThan">
      <formula>12</formula>
    </cfRule>
    <cfRule type="cellIs" dxfId="15" priority="10" operator="lessThan">
      <formula>9</formula>
    </cfRule>
  </conditionalFormatting>
  <conditionalFormatting sqref="K5:K14">
    <cfRule type="cellIs" dxfId="14" priority="9" operator="lessThan">
      <formula>45</formula>
    </cfRule>
  </conditionalFormatting>
  <conditionalFormatting sqref="M5:M14">
    <cfRule type="cellIs" dxfId="13" priority="8" operator="lessThan">
      <formula>0.6</formula>
    </cfRule>
  </conditionalFormatting>
  <conditionalFormatting sqref="K5:K15">
    <cfRule type="cellIs" dxfId="12" priority="1" operator="greaterThan">
      <formula>60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tabSelected="1" workbookViewId="0">
      <selection activeCell="A20" sqref="A20"/>
    </sheetView>
  </sheetViews>
  <sheetFormatPr defaultRowHeight="15" x14ac:dyDescent="0.25"/>
  <cols>
    <col min="1" max="1" width="16.5703125" customWidth="1"/>
    <col min="10" max="10" width="11.5703125" bestFit="1" customWidth="1"/>
    <col min="12" max="12" width="12.28515625" customWidth="1"/>
    <col min="14" max="14" width="12.140625" customWidth="1"/>
  </cols>
  <sheetData>
    <row r="1" spans="1:14" x14ac:dyDescent="0.25">
      <c r="A1" s="3" t="s">
        <v>5</v>
      </c>
      <c r="B1" s="4" t="s">
        <v>8</v>
      </c>
      <c r="C1" s="3" t="s">
        <v>9</v>
      </c>
      <c r="D1" s="3" t="s">
        <v>7</v>
      </c>
      <c r="E1" s="3" t="s">
        <v>10</v>
      </c>
      <c r="F1" s="3" t="s">
        <v>11</v>
      </c>
      <c r="G1" s="3" t="s">
        <v>12</v>
      </c>
      <c r="H1" s="3" t="s">
        <v>13</v>
      </c>
      <c r="I1" s="3" t="s">
        <v>6</v>
      </c>
      <c r="J1" s="3" t="s">
        <v>14</v>
      </c>
      <c r="K1" s="3" t="s">
        <v>15</v>
      </c>
      <c r="L1" s="3" t="s">
        <v>22</v>
      </c>
      <c r="M1" s="3" t="s">
        <v>25</v>
      </c>
      <c r="N1" s="3" t="s">
        <v>41</v>
      </c>
    </row>
    <row r="2" spans="1:14" x14ac:dyDescent="0.25">
      <c r="A2" t="s">
        <v>2</v>
      </c>
      <c r="B2">
        <v>10</v>
      </c>
      <c r="C2">
        <v>10</v>
      </c>
      <c r="D2">
        <v>20</v>
      </c>
      <c r="E2">
        <v>20</v>
      </c>
      <c r="F2">
        <v>10</v>
      </c>
      <c r="G2">
        <v>10</v>
      </c>
      <c r="H2">
        <v>10</v>
      </c>
      <c r="I2">
        <v>20</v>
      </c>
      <c r="J2">
        <v>15</v>
      </c>
      <c r="K2">
        <v>75</v>
      </c>
      <c r="L2">
        <f>SUM(B2:K2)</f>
        <v>200</v>
      </c>
    </row>
    <row r="4" spans="1:14" x14ac:dyDescent="0.25">
      <c r="A4" s="9" t="str">
        <f>'Class Sheet'!A14</f>
        <v>Votto, Joey</v>
      </c>
      <c r="B4" s="9">
        <f>'Class Sheet'!B14</f>
        <v>9</v>
      </c>
      <c r="C4" s="9">
        <f>'Class Sheet'!C14</f>
        <v>6</v>
      </c>
      <c r="D4" s="9">
        <f>'Class Sheet'!D14</f>
        <v>9</v>
      </c>
      <c r="E4" s="9">
        <f>'Class Sheet'!E14</f>
        <v>19</v>
      </c>
      <c r="F4" s="9">
        <f>'Class Sheet'!F14</f>
        <v>8</v>
      </c>
      <c r="G4" s="9">
        <f>'Class Sheet'!G14</f>
        <v>10</v>
      </c>
      <c r="H4" s="9">
        <f>'Class Sheet'!H14</f>
        <v>5</v>
      </c>
      <c r="I4" s="9">
        <f>'Class Sheet'!I14</f>
        <v>13</v>
      </c>
      <c r="J4" s="9">
        <f>'Class Sheet'!J14</f>
        <v>11</v>
      </c>
      <c r="K4" s="9">
        <f>'Class Sheet'!K14</f>
        <v>75</v>
      </c>
      <c r="L4" s="9">
        <f>'Class Sheet'!L14</f>
        <v>165</v>
      </c>
      <c r="M4" s="9">
        <f>'Class Sheet'!M14</f>
        <v>0.82499999999999996</v>
      </c>
      <c r="N4" s="9" t="str">
        <f>'Class Sheet'!N14</f>
        <v>B-</v>
      </c>
    </row>
    <row r="5" spans="1:14" x14ac:dyDescent="0.25">
      <c r="A5" t="s">
        <v>43</v>
      </c>
      <c r="B5" s="6">
        <f>B4/B2</f>
        <v>0.9</v>
      </c>
      <c r="C5" s="6">
        <f t="shared" ref="C5:K5" si="0">C4/C2</f>
        <v>0.6</v>
      </c>
      <c r="D5" s="6">
        <f t="shared" si="0"/>
        <v>0.45</v>
      </c>
      <c r="E5" s="6">
        <f t="shared" si="0"/>
        <v>0.95</v>
      </c>
      <c r="F5" s="6">
        <f t="shared" si="0"/>
        <v>0.8</v>
      </c>
      <c r="G5" s="6">
        <f t="shared" si="0"/>
        <v>1</v>
      </c>
      <c r="H5" s="6">
        <f t="shared" si="0"/>
        <v>0.5</v>
      </c>
      <c r="I5" s="6">
        <f t="shared" si="0"/>
        <v>0.65</v>
      </c>
      <c r="J5" s="6">
        <f t="shared" si="0"/>
        <v>0.73333333333333328</v>
      </c>
      <c r="K5" s="6">
        <f t="shared" si="0"/>
        <v>1</v>
      </c>
    </row>
    <row r="6" spans="1:14" x14ac:dyDescent="0.25">
      <c r="B6" s="6"/>
      <c r="C6" s="6"/>
      <c r="D6" s="6"/>
      <c r="E6" s="6"/>
      <c r="F6" s="6"/>
      <c r="G6" s="6"/>
      <c r="H6" s="6"/>
      <c r="I6" s="6"/>
      <c r="J6" s="6"/>
      <c r="K6" s="6"/>
    </row>
    <row r="7" spans="1:14" x14ac:dyDescent="0.25">
      <c r="A7" t="str">
        <f>'Class Sheet'!A17</f>
        <v>Class Average</v>
      </c>
      <c r="B7" s="6">
        <f>'Class Sheet'!B17</f>
        <v>0.72</v>
      </c>
      <c r="C7" s="6">
        <f>'Class Sheet'!C17</f>
        <v>0.69000000000000006</v>
      </c>
      <c r="D7" s="6">
        <f>'Class Sheet'!D17</f>
        <v>0.69000000000000006</v>
      </c>
      <c r="E7" s="6">
        <f>'Class Sheet'!E17</f>
        <v>0.7</v>
      </c>
      <c r="F7" s="6">
        <f>'Class Sheet'!F17</f>
        <v>0.69000000000000006</v>
      </c>
      <c r="G7" s="6">
        <f>'Class Sheet'!G17</f>
        <v>0.8</v>
      </c>
      <c r="H7" s="6">
        <f>'Class Sheet'!H17</f>
        <v>0.82</v>
      </c>
      <c r="I7" s="6">
        <f>'Class Sheet'!I17</f>
        <v>0.79500000000000004</v>
      </c>
      <c r="J7" s="6">
        <f>'Class Sheet'!J17</f>
        <v>0.82666666666666666</v>
      </c>
      <c r="K7" s="6">
        <f>'Class Sheet'!K17</f>
        <v>0.84533333333333327</v>
      </c>
      <c r="L7" s="6">
        <f>'Class Sheet'!L17</f>
        <v>156.69999999999999</v>
      </c>
      <c r="M7" s="6">
        <f>'Class Sheet'!M17</f>
        <v>0.78349999999999997</v>
      </c>
      <c r="N7" t="s">
        <v>44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workbookViewId="0">
      <selection activeCell="A4" sqref="A4:N4"/>
    </sheetView>
  </sheetViews>
  <sheetFormatPr defaultRowHeight="15" x14ac:dyDescent="0.25"/>
  <cols>
    <col min="1" max="1" width="16.5703125" customWidth="1"/>
    <col min="10" max="10" width="11.5703125" bestFit="1" customWidth="1"/>
    <col min="12" max="12" width="12.28515625" customWidth="1"/>
    <col min="14" max="14" width="12.140625" customWidth="1"/>
  </cols>
  <sheetData>
    <row r="1" spans="1:14" x14ac:dyDescent="0.25">
      <c r="A1" s="3" t="s">
        <v>5</v>
      </c>
      <c r="B1" s="4" t="s">
        <v>8</v>
      </c>
      <c r="C1" s="3" t="s">
        <v>9</v>
      </c>
      <c r="D1" s="3" t="s">
        <v>7</v>
      </c>
      <c r="E1" s="3" t="s">
        <v>10</v>
      </c>
      <c r="F1" s="3" t="s">
        <v>11</v>
      </c>
      <c r="G1" s="3" t="s">
        <v>12</v>
      </c>
      <c r="H1" s="3" t="s">
        <v>13</v>
      </c>
      <c r="I1" s="3" t="s">
        <v>6</v>
      </c>
      <c r="J1" s="3" t="s">
        <v>14</v>
      </c>
      <c r="K1" s="3" t="s">
        <v>15</v>
      </c>
      <c r="L1" s="3" t="s">
        <v>22</v>
      </c>
      <c r="M1" s="3" t="s">
        <v>25</v>
      </c>
      <c r="N1" s="3" t="s">
        <v>41</v>
      </c>
    </row>
    <row r="2" spans="1:14" x14ac:dyDescent="0.25">
      <c r="A2" t="s">
        <v>2</v>
      </c>
      <c r="B2">
        <v>10</v>
      </c>
      <c r="C2">
        <v>10</v>
      </c>
      <c r="D2">
        <v>20</v>
      </c>
      <c r="E2">
        <v>20</v>
      </c>
      <c r="F2">
        <v>10</v>
      </c>
      <c r="G2">
        <v>10</v>
      </c>
      <c r="H2">
        <v>10</v>
      </c>
      <c r="I2">
        <v>20</v>
      </c>
      <c r="J2">
        <v>15</v>
      </c>
      <c r="K2">
        <v>75</v>
      </c>
      <c r="L2">
        <f>SUM(B2:K2)</f>
        <v>200</v>
      </c>
    </row>
    <row r="4" spans="1:14" x14ac:dyDescent="0.25">
      <c r="A4" s="9" t="str">
        <f>'Class Sheet'!A13</f>
        <v>Phillips, Brandon</v>
      </c>
      <c r="B4" s="9">
        <f>'Class Sheet'!B13</f>
        <v>7</v>
      </c>
      <c r="C4" s="9">
        <f>'Class Sheet'!C13</f>
        <v>4</v>
      </c>
      <c r="D4" s="9">
        <f>'Class Sheet'!D13</f>
        <v>11</v>
      </c>
      <c r="E4" s="9">
        <f>'Class Sheet'!E13</f>
        <v>10</v>
      </c>
      <c r="F4" s="9">
        <f>'Class Sheet'!F13</f>
        <v>6</v>
      </c>
      <c r="G4" s="9">
        <f>'Class Sheet'!G13</f>
        <v>10</v>
      </c>
      <c r="H4" s="9">
        <f>'Class Sheet'!H13</f>
        <v>9</v>
      </c>
      <c r="I4" s="9">
        <f>'Class Sheet'!I13</f>
        <v>19</v>
      </c>
      <c r="J4" s="9">
        <f>'Class Sheet'!J13</f>
        <v>12</v>
      </c>
      <c r="K4" s="9">
        <f>'Class Sheet'!K13</f>
        <v>61</v>
      </c>
      <c r="L4" s="9">
        <f>'Class Sheet'!L13</f>
        <v>149</v>
      </c>
      <c r="M4" s="9">
        <f>'Class Sheet'!M13</f>
        <v>0.745</v>
      </c>
      <c r="N4" s="9" t="str">
        <f>'Class Sheet'!N13</f>
        <v>C</v>
      </c>
    </row>
    <row r="5" spans="1:14" x14ac:dyDescent="0.25">
      <c r="A5" t="s">
        <v>43</v>
      </c>
      <c r="B5" s="6">
        <f>B4/B2</f>
        <v>0.7</v>
      </c>
      <c r="C5" s="6">
        <f t="shared" ref="C5:K5" si="0">C4/C2</f>
        <v>0.4</v>
      </c>
      <c r="D5" s="6">
        <f t="shared" si="0"/>
        <v>0.55000000000000004</v>
      </c>
      <c r="E5" s="6">
        <f t="shared" si="0"/>
        <v>0.5</v>
      </c>
      <c r="F5" s="6">
        <f t="shared" si="0"/>
        <v>0.6</v>
      </c>
      <c r="G5" s="6">
        <f t="shared" si="0"/>
        <v>1</v>
      </c>
      <c r="H5" s="6">
        <f t="shared" si="0"/>
        <v>0.9</v>
      </c>
      <c r="I5" s="6">
        <f t="shared" si="0"/>
        <v>0.95</v>
      </c>
      <c r="J5" s="6">
        <f t="shared" si="0"/>
        <v>0.8</v>
      </c>
      <c r="K5" s="6">
        <f t="shared" si="0"/>
        <v>0.81333333333333335</v>
      </c>
    </row>
    <row r="6" spans="1:14" x14ac:dyDescent="0.25">
      <c r="B6" s="6"/>
      <c r="C6" s="6"/>
      <c r="D6" s="6"/>
      <c r="E6" s="6"/>
      <c r="F6" s="6"/>
      <c r="G6" s="6"/>
      <c r="H6" s="6"/>
      <c r="I6" s="6"/>
      <c r="J6" s="6"/>
      <c r="K6" s="6"/>
    </row>
    <row r="7" spans="1:14" x14ac:dyDescent="0.25">
      <c r="A7" t="str">
        <f>'Class Sheet'!A17</f>
        <v>Class Average</v>
      </c>
      <c r="B7" s="6">
        <f>'Class Sheet'!B17</f>
        <v>0.72</v>
      </c>
      <c r="C7" s="6">
        <f>'Class Sheet'!C17</f>
        <v>0.69000000000000006</v>
      </c>
      <c r="D7" s="6">
        <f>'Class Sheet'!D17</f>
        <v>0.69000000000000006</v>
      </c>
      <c r="E7" s="6">
        <f>'Class Sheet'!E17</f>
        <v>0.7</v>
      </c>
      <c r="F7" s="6">
        <f>'Class Sheet'!F17</f>
        <v>0.69000000000000006</v>
      </c>
      <c r="G7" s="6">
        <f>'Class Sheet'!G17</f>
        <v>0.8</v>
      </c>
      <c r="H7" s="6">
        <f>'Class Sheet'!H17</f>
        <v>0.82</v>
      </c>
      <c r="I7" s="6">
        <f>'Class Sheet'!I17</f>
        <v>0.79500000000000004</v>
      </c>
      <c r="J7" s="6">
        <f>'Class Sheet'!J17</f>
        <v>0.82666666666666666</v>
      </c>
      <c r="K7" s="6">
        <f>'Class Sheet'!K17</f>
        <v>0.84533333333333327</v>
      </c>
      <c r="L7" s="6">
        <f>'Class Sheet'!L17</f>
        <v>156.69999999999999</v>
      </c>
      <c r="M7" s="6">
        <f>'Class Sheet'!M17</f>
        <v>0.78349999999999997</v>
      </c>
      <c r="N7" t="s">
        <v>44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workbookViewId="0">
      <selection activeCell="A4" sqref="A4:N4"/>
    </sheetView>
  </sheetViews>
  <sheetFormatPr defaultRowHeight="15" x14ac:dyDescent="0.25"/>
  <cols>
    <col min="1" max="1" width="16.5703125" customWidth="1"/>
    <col min="10" max="10" width="11.5703125" bestFit="1" customWidth="1"/>
    <col min="12" max="12" width="12.28515625" customWidth="1"/>
    <col min="14" max="14" width="12.140625" customWidth="1"/>
  </cols>
  <sheetData>
    <row r="1" spans="1:14" x14ac:dyDescent="0.25">
      <c r="A1" s="3" t="s">
        <v>5</v>
      </c>
      <c r="B1" s="4" t="s">
        <v>8</v>
      </c>
      <c r="C1" s="3" t="s">
        <v>9</v>
      </c>
      <c r="D1" s="3" t="s">
        <v>7</v>
      </c>
      <c r="E1" s="3" t="s">
        <v>10</v>
      </c>
      <c r="F1" s="3" t="s">
        <v>11</v>
      </c>
      <c r="G1" s="3" t="s">
        <v>12</v>
      </c>
      <c r="H1" s="3" t="s">
        <v>13</v>
      </c>
      <c r="I1" s="3" t="s">
        <v>6</v>
      </c>
      <c r="J1" s="3" t="s">
        <v>14</v>
      </c>
      <c r="K1" s="3" t="s">
        <v>15</v>
      </c>
      <c r="L1" s="3" t="s">
        <v>22</v>
      </c>
      <c r="M1" s="3" t="s">
        <v>25</v>
      </c>
      <c r="N1" s="3" t="s">
        <v>41</v>
      </c>
    </row>
    <row r="2" spans="1:14" x14ac:dyDescent="0.25">
      <c r="A2" t="s">
        <v>2</v>
      </c>
      <c r="B2">
        <v>10</v>
      </c>
      <c r="C2">
        <v>10</v>
      </c>
      <c r="D2">
        <v>20</v>
      </c>
      <c r="E2">
        <v>20</v>
      </c>
      <c r="F2">
        <v>10</v>
      </c>
      <c r="G2">
        <v>10</v>
      </c>
      <c r="H2">
        <v>10</v>
      </c>
      <c r="I2">
        <v>20</v>
      </c>
      <c r="J2">
        <v>15</v>
      </c>
      <c r="K2">
        <v>75</v>
      </c>
      <c r="L2">
        <f>SUM(B2:K2)</f>
        <v>200</v>
      </c>
    </row>
    <row r="4" spans="1:14" x14ac:dyDescent="0.25">
      <c r="A4" s="9" t="str">
        <f>'Class Sheet'!A12</f>
        <v>McCutchen, Andrew</v>
      </c>
      <c r="B4" s="9">
        <f>'Class Sheet'!B12</f>
        <v>6</v>
      </c>
      <c r="C4" s="9">
        <f>'Class Sheet'!C12</f>
        <v>7</v>
      </c>
      <c r="D4" s="9">
        <f>'Class Sheet'!D12</f>
        <v>9</v>
      </c>
      <c r="E4" s="9">
        <f>'Class Sheet'!E12</f>
        <v>12</v>
      </c>
      <c r="F4" s="9">
        <f>'Class Sheet'!F12</f>
        <v>7</v>
      </c>
      <c r="G4" s="9">
        <f>'Class Sheet'!G12</f>
        <v>7</v>
      </c>
      <c r="H4" s="9">
        <f>'Class Sheet'!H12</f>
        <v>10</v>
      </c>
      <c r="I4" s="9">
        <f>'Class Sheet'!I12</f>
        <v>18</v>
      </c>
      <c r="J4" s="9">
        <f>'Class Sheet'!J12</f>
        <v>15</v>
      </c>
      <c r="K4" s="9">
        <f>'Class Sheet'!K12</f>
        <v>66</v>
      </c>
      <c r="L4" s="9">
        <f>'Class Sheet'!L12</f>
        <v>157</v>
      </c>
      <c r="M4" s="9">
        <f>'Class Sheet'!M12</f>
        <v>0.78500000000000003</v>
      </c>
      <c r="N4" s="9" t="str">
        <f>'Class Sheet'!N12</f>
        <v>C+</v>
      </c>
    </row>
    <row r="5" spans="1:14" x14ac:dyDescent="0.25">
      <c r="A5" t="s">
        <v>43</v>
      </c>
      <c r="B5" s="6">
        <f>B4/B2</f>
        <v>0.6</v>
      </c>
      <c r="C5" s="6">
        <f t="shared" ref="C5:K5" si="0">C4/C2</f>
        <v>0.7</v>
      </c>
      <c r="D5" s="6">
        <f t="shared" si="0"/>
        <v>0.45</v>
      </c>
      <c r="E5" s="6">
        <f t="shared" si="0"/>
        <v>0.6</v>
      </c>
      <c r="F5" s="6">
        <f t="shared" si="0"/>
        <v>0.7</v>
      </c>
      <c r="G5" s="6">
        <f t="shared" si="0"/>
        <v>0.7</v>
      </c>
      <c r="H5" s="6">
        <f t="shared" si="0"/>
        <v>1</v>
      </c>
      <c r="I5" s="6">
        <f t="shared" si="0"/>
        <v>0.9</v>
      </c>
      <c r="J5" s="6">
        <f t="shared" si="0"/>
        <v>1</v>
      </c>
      <c r="K5" s="6">
        <f t="shared" si="0"/>
        <v>0.88</v>
      </c>
    </row>
    <row r="6" spans="1:14" x14ac:dyDescent="0.25">
      <c r="B6" s="6"/>
      <c r="C6" s="6"/>
      <c r="D6" s="6"/>
      <c r="E6" s="6"/>
      <c r="F6" s="6"/>
      <c r="G6" s="6"/>
      <c r="H6" s="6"/>
      <c r="I6" s="6"/>
      <c r="J6" s="6"/>
      <c r="K6" s="6"/>
    </row>
    <row r="7" spans="1:14" x14ac:dyDescent="0.25">
      <c r="A7" t="str">
        <f>'Class Sheet'!A17</f>
        <v>Class Average</v>
      </c>
      <c r="B7" s="6">
        <f>'Class Sheet'!B17</f>
        <v>0.72</v>
      </c>
      <c r="C7" s="6">
        <f>'Class Sheet'!C17</f>
        <v>0.69000000000000006</v>
      </c>
      <c r="D7" s="6">
        <f>'Class Sheet'!D17</f>
        <v>0.69000000000000006</v>
      </c>
      <c r="E7" s="6">
        <f>'Class Sheet'!E17</f>
        <v>0.7</v>
      </c>
      <c r="F7" s="6">
        <f>'Class Sheet'!F17</f>
        <v>0.69000000000000006</v>
      </c>
      <c r="G7" s="6">
        <f>'Class Sheet'!G17</f>
        <v>0.8</v>
      </c>
      <c r="H7" s="6">
        <f>'Class Sheet'!H17</f>
        <v>0.82</v>
      </c>
      <c r="I7" s="6">
        <f>'Class Sheet'!I17</f>
        <v>0.79500000000000004</v>
      </c>
      <c r="J7" s="6">
        <f>'Class Sheet'!J17</f>
        <v>0.82666666666666666</v>
      </c>
      <c r="K7" s="6">
        <f>'Class Sheet'!K17</f>
        <v>0.84533333333333327</v>
      </c>
      <c r="L7" s="6">
        <f>'Class Sheet'!L17</f>
        <v>156.69999999999999</v>
      </c>
      <c r="M7" s="6">
        <f>'Class Sheet'!M17</f>
        <v>0.78349999999999997</v>
      </c>
      <c r="N7" t="s">
        <v>44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workbookViewId="0">
      <selection activeCell="A4" sqref="A4:N4"/>
    </sheetView>
  </sheetViews>
  <sheetFormatPr defaultRowHeight="15" x14ac:dyDescent="0.25"/>
  <cols>
    <col min="1" max="1" width="16.5703125" customWidth="1"/>
    <col min="10" max="10" width="11.5703125" bestFit="1" customWidth="1"/>
    <col min="12" max="12" width="12.28515625" customWidth="1"/>
    <col min="14" max="14" width="12.140625" customWidth="1"/>
  </cols>
  <sheetData>
    <row r="1" spans="1:14" x14ac:dyDescent="0.25">
      <c r="A1" s="3" t="s">
        <v>5</v>
      </c>
      <c r="B1" s="4" t="s">
        <v>8</v>
      </c>
      <c r="C1" s="3" t="s">
        <v>9</v>
      </c>
      <c r="D1" s="3" t="s">
        <v>7</v>
      </c>
      <c r="E1" s="3" t="s">
        <v>10</v>
      </c>
      <c r="F1" s="3" t="s">
        <v>11</v>
      </c>
      <c r="G1" s="3" t="s">
        <v>12</v>
      </c>
      <c r="H1" s="3" t="s">
        <v>13</v>
      </c>
      <c r="I1" s="3" t="s">
        <v>6</v>
      </c>
      <c r="J1" s="3" t="s">
        <v>14</v>
      </c>
      <c r="K1" s="3" t="s">
        <v>15</v>
      </c>
      <c r="L1" s="3" t="s">
        <v>22</v>
      </c>
      <c r="M1" s="3" t="s">
        <v>25</v>
      </c>
      <c r="N1" s="3" t="s">
        <v>41</v>
      </c>
    </row>
    <row r="2" spans="1:14" x14ac:dyDescent="0.25">
      <c r="A2" t="s">
        <v>2</v>
      </c>
      <c r="B2">
        <v>10</v>
      </c>
      <c r="C2">
        <v>10</v>
      </c>
      <c r="D2">
        <v>20</v>
      </c>
      <c r="E2">
        <v>20</v>
      </c>
      <c r="F2">
        <v>10</v>
      </c>
      <c r="G2">
        <v>10</v>
      </c>
      <c r="H2">
        <v>10</v>
      </c>
      <c r="I2">
        <v>20</v>
      </c>
      <c r="J2">
        <v>15</v>
      </c>
      <c r="K2">
        <v>75</v>
      </c>
      <c r="L2">
        <f>SUM(B2:K2)</f>
        <v>200</v>
      </c>
    </row>
    <row r="4" spans="1:14" x14ac:dyDescent="0.25">
      <c r="A4" s="9" t="str">
        <f>'Class Sheet'!A11</f>
        <v>Hamilton, Billy</v>
      </c>
      <c r="B4" s="9">
        <f>'Class Sheet'!B11</f>
        <v>8</v>
      </c>
      <c r="C4" s="9">
        <f>'Class Sheet'!C11</f>
        <v>9</v>
      </c>
      <c r="D4" s="9">
        <f>'Class Sheet'!D11</f>
        <v>17</v>
      </c>
      <c r="E4" s="9">
        <f>'Class Sheet'!E11</f>
        <v>19</v>
      </c>
      <c r="F4" s="9">
        <f>'Class Sheet'!F11</f>
        <v>4</v>
      </c>
      <c r="G4" s="9">
        <f>'Class Sheet'!G11</f>
        <v>8</v>
      </c>
      <c r="H4" s="9">
        <f>'Class Sheet'!H11</f>
        <v>6</v>
      </c>
      <c r="I4" s="9">
        <f>'Class Sheet'!I11</f>
        <v>15</v>
      </c>
      <c r="J4" s="9">
        <f>'Class Sheet'!J11</f>
        <v>15</v>
      </c>
      <c r="K4" s="9">
        <f>'Class Sheet'!K11</f>
        <v>65</v>
      </c>
      <c r="L4" s="9">
        <f>'Class Sheet'!L11</f>
        <v>166</v>
      </c>
      <c r="M4" s="9">
        <f>'Class Sheet'!M11</f>
        <v>0.83</v>
      </c>
      <c r="N4" s="9" t="str">
        <f>'Class Sheet'!N11</f>
        <v>B</v>
      </c>
    </row>
    <row r="5" spans="1:14" x14ac:dyDescent="0.25">
      <c r="A5" t="s">
        <v>43</v>
      </c>
      <c r="B5" s="6">
        <f>B4/B2</f>
        <v>0.8</v>
      </c>
      <c r="C5" s="6">
        <f t="shared" ref="C5:K5" si="0">C4/C2</f>
        <v>0.9</v>
      </c>
      <c r="D5" s="6">
        <f t="shared" si="0"/>
        <v>0.85</v>
      </c>
      <c r="E5" s="6">
        <f t="shared" si="0"/>
        <v>0.95</v>
      </c>
      <c r="F5" s="6">
        <f t="shared" si="0"/>
        <v>0.4</v>
      </c>
      <c r="G5" s="6">
        <f t="shared" si="0"/>
        <v>0.8</v>
      </c>
      <c r="H5" s="6">
        <f t="shared" si="0"/>
        <v>0.6</v>
      </c>
      <c r="I5" s="6">
        <f t="shared" si="0"/>
        <v>0.75</v>
      </c>
      <c r="J5" s="6">
        <f t="shared" si="0"/>
        <v>1</v>
      </c>
      <c r="K5" s="6">
        <f t="shared" si="0"/>
        <v>0.8666666666666667</v>
      </c>
    </row>
    <row r="6" spans="1:14" x14ac:dyDescent="0.25">
      <c r="B6" s="6"/>
      <c r="C6" s="6"/>
      <c r="D6" s="6"/>
      <c r="E6" s="6"/>
      <c r="F6" s="6"/>
      <c r="G6" s="6"/>
      <c r="H6" s="6"/>
      <c r="I6" s="6"/>
      <c r="J6" s="6"/>
      <c r="K6" s="6"/>
    </row>
    <row r="7" spans="1:14" x14ac:dyDescent="0.25">
      <c r="A7" t="str">
        <f>'Class Sheet'!A17</f>
        <v>Class Average</v>
      </c>
      <c r="B7" s="6">
        <f>'Class Sheet'!B17</f>
        <v>0.72</v>
      </c>
      <c r="C7" s="6">
        <f>'Class Sheet'!C17</f>
        <v>0.69000000000000006</v>
      </c>
      <c r="D7" s="6">
        <f>'Class Sheet'!D17</f>
        <v>0.69000000000000006</v>
      </c>
      <c r="E7" s="6">
        <f>'Class Sheet'!E17</f>
        <v>0.7</v>
      </c>
      <c r="F7" s="6">
        <f>'Class Sheet'!F17</f>
        <v>0.69000000000000006</v>
      </c>
      <c r="G7" s="6">
        <f>'Class Sheet'!G17</f>
        <v>0.8</v>
      </c>
      <c r="H7" s="6">
        <f>'Class Sheet'!H17</f>
        <v>0.82</v>
      </c>
      <c r="I7" s="6">
        <f>'Class Sheet'!I17</f>
        <v>0.79500000000000004</v>
      </c>
      <c r="J7" s="6">
        <f>'Class Sheet'!J17</f>
        <v>0.82666666666666666</v>
      </c>
      <c r="K7" s="6">
        <f>'Class Sheet'!K17</f>
        <v>0.84533333333333327</v>
      </c>
      <c r="L7" s="6">
        <f>'Class Sheet'!L17</f>
        <v>156.69999999999999</v>
      </c>
      <c r="M7" s="6">
        <f>'Class Sheet'!M17</f>
        <v>0.78349999999999997</v>
      </c>
      <c r="N7" t="s">
        <v>44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workbookViewId="0">
      <selection activeCell="A4" sqref="A4:N4"/>
    </sheetView>
  </sheetViews>
  <sheetFormatPr defaultRowHeight="15" x14ac:dyDescent="0.25"/>
  <cols>
    <col min="1" max="1" width="16.5703125" customWidth="1"/>
    <col min="10" max="10" width="11.5703125" bestFit="1" customWidth="1"/>
    <col min="12" max="12" width="12.28515625" customWidth="1"/>
    <col min="14" max="14" width="12.140625" customWidth="1"/>
  </cols>
  <sheetData>
    <row r="1" spans="1:14" x14ac:dyDescent="0.25">
      <c r="A1" s="3" t="s">
        <v>5</v>
      </c>
      <c r="B1" s="4" t="s">
        <v>8</v>
      </c>
      <c r="C1" s="3" t="s">
        <v>9</v>
      </c>
      <c r="D1" s="3" t="s">
        <v>7</v>
      </c>
      <c r="E1" s="3" t="s">
        <v>10</v>
      </c>
      <c r="F1" s="3" t="s">
        <v>11</v>
      </c>
      <c r="G1" s="3" t="s">
        <v>12</v>
      </c>
      <c r="H1" s="3" t="s">
        <v>13</v>
      </c>
      <c r="I1" s="3" t="s">
        <v>6</v>
      </c>
      <c r="J1" s="3" t="s">
        <v>14</v>
      </c>
      <c r="K1" s="3" t="s">
        <v>15</v>
      </c>
      <c r="L1" s="3" t="s">
        <v>22</v>
      </c>
      <c r="M1" s="3" t="s">
        <v>25</v>
      </c>
      <c r="N1" s="3" t="s">
        <v>41</v>
      </c>
    </row>
    <row r="2" spans="1:14" x14ac:dyDescent="0.25">
      <c r="A2" t="s">
        <v>2</v>
      </c>
      <c r="B2">
        <v>10</v>
      </c>
      <c r="C2">
        <v>10</v>
      </c>
      <c r="D2">
        <v>20</v>
      </c>
      <c r="E2">
        <v>20</v>
      </c>
      <c r="F2">
        <v>10</v>
      </c>
      <c r="G2">
        <v>10</v>
      </c>
      <c r="H2">
        <v>10</v>
      </c>
      <c r="I2">
        <v>20</v>
      </c>
      <c r="J2">
        <v>15</v>
      </c>
      <c r="K2">
        <v>75</v>
      </c>
      <c r="L2">
        <f>SUM(B2:K2)</f>
        <v>200</v>
      </c>
    </row>
    <row r="4" spans="1:14" x14ac:dyDescent="0.25">
      <c r="A4" s="9" t="str">
        <f>'Class Sheet'!A10</f>
        <v>Gattis, Evan</v>
      </c>
      <c r="B4" s="9">
        <f>'Class Sheet'!B10</f>
        <v>7</v>
      </c>
      <c r="C4" s="9">
        <f>'Class Sheet'!C10</f>
        <v>7</v>
      </c>
      <c r="D4" s="9">
        <f>'Class Sheet'!D10</f>
        <v>17</v>
      </c>
      <c r="E4" s="9">
        <f>'Class Sheet'!E10</f>
        <v>16</v>
      </c>
      <c r="F4" s="9">
        <f>'Class Sheet'!F10</f>
        <v>5</v>
      </c>
      <c r="G4" s="9">
        <f>'Class Sheet'!G10</f>
        <v>10</v>
      </c>
      <c r="H4" s="9">
        <f>'Class Sheet'!H10</f>
        <v>10</v>
      </c>
      <c r="I4" s="9">
        <f>'Class Sheet'!I10</f>
        <v>13</v>
      </c>
      <c r="J4" s="9">
        <f>'Class Sheet'!J10</f>
        <v>12</v>
      </c>
      <c r="K4" s="9">
        <f>'Class Sheet'!K10</f>
        <v>46</v>
      </c>
      <c r="L4" s="9">
        <f>'Class Sheet'!L10</f>
        <v>143</v>
      </c>
      <c r="M4" s="9">
        <f>'Class Sheet'!M10</f>
        <v>0.71499999999999997</v>
      </c>
      <c r="N4" s="9" t="str">
        <f>'Class Sheet'!N10</f>
        <v>C-</v>
      </c>
    </row>
    <row r="5" spans="1:14" x14ac:dyDescent="0.25">
      <c r="A5" t="s">
        <v>43</v>
      </c>
      <c r="B5" s="6">
        <f>B4/B2</f>
        <v>0.7</v>
      </c>
      <c r="C5" s="6">
        <f t="shared" ref="C5:K5" si="0">C4/C2</f>
        <v>0.7</v>
      </c>
      <c r="D5" s="6">
        <f t="shared" si="0"/>
        <v>0.85</v>
      </c>
      <c r="E5" s="6">
        <f t="shared" si="0"/>
        <v>0.8</v>
      </c>
      <c r="F5" s="6">
        <f t="shared" si="0"/>
        <v>0.5</v>
      </c>
      <c r="G5" s="6">
        <f t="shared" si="0"/>
        <v>1</v>
      </c>
      <c r="H5" s="6">
        <f t="shared" si="0"/>
        <v>1</v>
      </c>
      <c r="I5" s="6">
        <f t="shared" si="0"/>
        <v>0.65</v>
      </c>
      <c r="J5" s="6">
        <f t="shared" si="0"/>
        <v>0.8</v>
      </c>
      <c r="K5" s="6">
        <f t="shared" si="0"/>
        <v>0.61333333333333329</v>
      </c>
    </row>
    <row r="6" spans="1:14" x14ac:dyDescent="0.25">
      <c r="B6" s="6"/>
      <c r="C6" s="6"/>
      <c r="D6" s="6"/>
      <c r="E6" s="6"/>
      <c r="F6" s="6"/>
      <c r="G6" s="6"/>
      <c r="H6" s="6"/>
      <c r="I6" s="6"/>
      <c r="J6" s="6"/>
      <c r="K6" s="6"/>
    </row>
    <row r="7" spans="1:14" x14ac:dyDescent="0.25">
      <c r="A7" t="str">
        <f>'Class Sheet'!A17</f>
        <v>Class Average</v>
      </c>
      <c r="B7" s="6">
        <f>'Class Sheet'!B17</f>
        <v>0.72</v>
      </c>
      <c r="C7" s="6">
        <f>'Class Sheet'!C17</f>
        <v>0.69000000000000006</v>
      </c>
      <c r="D7" s="6">
        <f>'Class Sheet'!D17</f>
        <v>0.69000000000000006</v>
      </c>
      <c r="E7" s="6">
        <f>'Class Sheet'!E17</f>
        <v>0.7</v>
      </c>
      <c r="F7" s="6">
        <f>'Class Sheet'!F17</f>
        <v>0.69000000000000006</v>
      </c>
      <c r="G7" s="6">
        <f>'Class Sheet'!G17</f>
        <v>0.8</v>
      </c>
      <c r="H7" s="6">
        <f>'Class Sheet'!H17</f>
        <v>0.82</v>
      </c>
      <c r="I7" s="6">
        <f>'Class Sheet'!I17</f>
        <v>0.79500000000000004</v>
      </c>
      <c r="J7" s="6">
        <f>'Class Sheet'!J17</f>
        <v>0.82666666666666666</v>
      </c>
      <c r="K7" s="6">
        <f>'Class Sheet'!K17</f>
        <v>0.84533333333333327</v>
      </c>
      <c r="L7" s="6">
        <f>'Class Sheet'!L17</f>
        <v>156.69999999999999</v>
      </c>
      <c r="M7" s="6">
        <f>'Class Sheet'!M17</f>
        <v>0.78349999999999997</v>
      </c>
      <c r="N7" t="s">
        <v>44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workbookViewId="0">
      <selection activeCell="A5" sqref="A5"/>
    </sheetView>
  </sheetViews>
  <sheetFormatPr defaultRowHeight="15" x14ac:dyDescent="0.25"/>
  <cols>
    <col min="1" max="1" width="16.5703125" customWidth="1"/>
    <col min="10" max="10" width="11.5703125" bestFit="1" customWidth="1"/>
    <col min="12" max="12" width="12.28515625" customWidth="1"/>
    <col min="14" max="14" width="12.140625" customWidth="1"/>
  </cols>
  <sheetData>
    <row r="1" spans="1:14" x14ac:dyDescent="0.25">
      <c r="A1" s="3" t="s">
        <v>5</v>
      </c>
      <c r="B1" s="4" t="s">
        <v>8</v>
      </c>
      <c r="C1" s="3" t="s">
        <v>9</v>
      </c>
      <c r="D1" s="3" t="s">
        <v>7</v>
      </c>
      <c r="E1" s="3" t="s">
        <v>10</v>
      </c>
      <c r="F1" s="3" t="s">
        <v>11</v>
      </c>
      <c r="G1" s="3" t="s">
        <v>12</v>
      </c>
      <c r="H1" s="3" t="s">
        <v>13</v>
      </c>
      <c r="I1" s="3" t="s">
        <v>6</v>
      </c>
      <c r="J1" s="3" t="s">
        <v>14</v>
      </c>
      <c r="K1" s="3" t="s">
        <v>15</v>
      </c>
      <c r="L1" s="3" t="s">
        <v>22</v>
      </c>
      <c r="M1" s="3" t="s">
        <v>25</v>
      </c>
      <c r="N1" s="3" t="s">
        <v>41</v>
      </c>
    </row>
    <row r="2" spans="1:14" x14ac:dyDescent="0.25">
      <c r="A2" t="s">
        <v>2</v>
      </c>
      <c r="B2">
        <v>10</v>
      </c>
      <c r="C2">
        <v>10</v>
      </c>
      <c r="D2">
        <v>20</v>
      </c>
      <c r="E2">
        <v>20</v>
      </c>
      <c r="F2">
        <v>10</v>
      </c>
      <c r="G2">
        <v>10</v>
      </c>
      <c r="H2">
        <v>10</v>
      </c>
      <c r="I2">
        <v>20</v>
      </c>
      <c r="J2">
        <v>15</v>
      </c>
      <c r="K2">
        <v>75</v>
      </c>
      <c r="L2">
        <f>SUM(B2:K2)</f>
        <v>200</v>
      </c>
    </row>
    <row r="4" spans="1:14" x14ac:dyDescent="0.25">
      <c r="A4" s="9" t="str">
        <f>'Class Sheet'!A9</f>
        <v>Duvall, Adam</v>
      </c>
      <c r="B4">
        <f>'Class Sheet'!B9</f>
        <v>7</v>
      </c>
      <c r="C4">
        <f>'Class Sheet'!C9</f>
        <v>8</v>
      </c>
      <c r="D4">
        <f>'Class Sheet'!D9</f>
        <v>13</v>
      </c>
      <c r="E4">
        <f>'Class Sheet'!E9</f>
        <v>12</v>
      </c>
      <c r="F4">
        <f>'Class Sheet'!F9</f>
        <v>8</v>
      </c>
      <c r="G4">
        <f>'Class Sheet'!G9</f>
        <v>4</v>
      </c>
      <c r="H4">
        <f>'Class Sheet'!H9</f>
        <v>10</v>
      </c>
      <c r="I4">
        <f>'Class Sheet'!I9</f>
        <v>15</v>
      </c>
      <c r="J4">
        <f>'Class Sheet'!J9</f>
        <v>14</v>
      </c>
      <c r="K4">
        <f>'Class Sheet'!K9</f>
        <v>55</v>
      </c>
      <c r="L4">
        <f>'Class Sheet'!L9</f>
        <v>146</v>
      </c>
      <c r="M4">
        <f>'Class Sheet'!M9</f>
        <v>0.73</v>
      </c>
      <c r="N4" t="str">
        <f>'Class Sheet'!N9</f>
        <v>C</v>
      </c>
    </row>
    <row r="5" spans="1:14" x14ac:dyDescent="0.25">
      <c r="A5" t="s">
        <v>43</v>
      </c>
      <c r="B5" s="6">
        <f>B4/B2</f>
        <v>0.7</v>
      </c>
      <c r="C5" s="6">
        <f t="shared" ref="C5:K5" si="0">C4/C2</f>
        <v>0.8</v>
      </c>
      <c r="D5" s="6">
        <f t="shared" si="0"/>
        <v>0.65</v>
      </c>
      <c r="E5" s="6">
        <f t="shared" si="0"/>
        <v>0.6</v>
      </c>
      <c r="F5" s="6">
        <f t="shared" si="0"/>
        <v>0.8</v>
      </c>
      <c r="G5" s="6">
        <f t="shared" si="0"/>
        <v>0.4</v>
      </c>
      <c r="H5" s="6">
        <f t="shared" si="0"/>
        <v>1</v>
      </c>
      <c r="I5" s="6">
        <f t="shared" si="0"/>
        <v>0.75</v>
      </c>
      <c r="J5" s="6">
        <f t="shared" si="0"/>
        <v>0.93333333333333335</v>
      </c>
      <c r="K5" s="6">
        <f t="shared" si="0"/>
        <v>0.73333333333333328</v>
      </c>
    </row>
    <row r="6" spans="1:14" x14ac:dyDescent="0.25">
      <c r="B6" s="6"/>
      <c r="C6" s="6"/>
      <c r="D6" s="6"/>
      <c r="E6" s="6"/>
      <c r="F6" s="6"/>
      <c r="G6" s="6"/>
      <c r="H6" s="6"/>
      <c r="I6" s="6"/>
      <c r="J6" s="6"/>
      <c r="K6" s="6"/>
    </row>
    <row r="7" spans="1:14" x14ac:dyDescent="0.25">
      <c r="A7" t="str">
        <f>'Class Sheet'!A17</f>
        <v>Class Average</v>
      </c>
      <c r="B7" s="6">
        <f>'Class Sheet'!B17</f>
        <v>0.72</v>
      </c>
      <c r="C7" s="6">
        <f>'Class Sheet'!C17</f>
        <v>0.69000000000000006</v>
      </c>
      <c r="D7" s="6">
        <f>'Class Sheet'!D17</f>
        <v>0.69000000000000006</v>
      </c>
      <c r="E7" s="6">
        <f>'Class Sheet'!E17</f>
        <v>0.7</v>
      </c>
      <c r="F7" s="6">
        <f>'Class Sheet'!F17</f>
        <v>0.69000000000000006</v>
      </c>
      <c r="G7" s="6">
        <f>'Class Sheet'!G17</f>
        <v>0.8</v>
      </c>
      <c r="H7" s="6">
        <f>'Class Sheet'!H17</f>
        <v>0.82</v>
      </c>
      <c r="I7" s="6">
        <f>'Class Sheet'!I17</f>
        <v>0.79500000000000004</v>
      </c>
      <c r="J7" s="6">
        <f>'Class Sheet'!J17</f>
        <v>0.82666666666666666</v>
      </c>
      <c r="K7" s="6">
        <f>'Class Sheet'!K17</f>
        <v>0.84533333333333327</v>
      </c>
      <c r="L7" s="6">
        <f>'Class Sheet'!L17</f>
        <v>156.69999999999999</v>
      </c>
      <c r="M7" s="6">
        <f>'Class Sheet'!M17</f>
        <v>0.78349999999999997</v>
      </c>
      <c r="N7" t="s">
        <v>44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workbookViewId="0">
      <selection activeCell="A4" sqref="A4:N4"/>
    </sheetView>
  </sheetViews>
  <sheetFormatPr defaultRowHeight="15" x14ac:dyDescent="0.25"/>
  <cols>
    <col min="1" max="1" width="16.5703125" customWidth="1"/>
    <col min="10" max="10" width="11.5703125" bestFit="1" customWidth="1"/>
    <col min="12" max="12" width="12.28515625" customWidth="1"/>
    <col min="14" max="14" width="12.140625" customWidth="1"/>
  </cols>
  <sheetData>
    <row r="1" spans="1:14" x14ac:dyDescent="0.25">
      <c r="A1" s="3" t="s">
        <v>5</v>
      </c>
      <c r="B1" s="4" t="s">
        <v>8</v>
      </c>
      <c r="C1" s="3" t="s">
        <v>9</v>
      </c>
      <c r="D1" s="3" t="s">
        <v>7</v>
      </c>
      <c r="E1" s="3" t="s">
        <v>10</v>
      </c>
      <c r="F1" s="3" t="s">
        <v>11</v>
      </c>
      <c r="G1" s="3" t="s">
        <v>12</v>
      </c>
      <c r="H1" s="3" t="s">
        <v>13</v>
      </c>
      <c r="I1" s="3" t="s">
        <v>6</v>
      </c>
      <c r="J1" s="3" t="s">
        <v>14</v>
      </c>
      <c r="K1" s="3" t="s">
        <v>15</v>
      </c>
      <c r="L1" s="3" t="s">
        <v>22</v>
      </c>
      <c r="M1" s="3" t="s">
        <v>25</v>
      </c>
      <c r="N1" s="3" t="s">
        <v>41</v>
      </c>
    </row>
    <row r="2" spans="1:14" x14ac:dyDescent="0.25">
      <c r="A2" t="s">
        <v>2</v>
      </c>
      <c r="B2">
        <v>10</v>
      </c>
      <c r="C2">
        <v>10</v>
      </c>
      <c r="D2">
        <v>20</v>
      </c>
      <c r="E2">
        <v>20</v>
      </c>
      <c r="F2">
        <v>10</v>
      </c>
      <c r="G2">
        <v>10</v>
      </c>
      <c r="H2">
        <v>10</v>
      </c>
      <c r="I2">
        <v>20</v>
      </c>
      <c r="J2">
        <v>15</v>
      </c>
      <c r="K2">
        <v>75</v>
      </c>
      <c r="L2">
        <f>SUM(B2:K2)</f>
        <v>200</v>
      </c>
    </row>
    <row r="4" spans="1:14" x14ac:dyDescent="0.25">
      <c r="A4" t="str">
        <f>'Class Sheet'!A8</f>
        <v>Carpenter, Matt</v>
      </c>
      <c r="B4">
        <f>'Class Sheet'!B8</f>
        <v>8</v>
      </c>
      <c r="C4">
        <f>'Class Sheet'!C8</f>
        <v>4</v>
      </c>
      <c r="D4">
        <f>'Class Sheet'!D8</f>
        <v>20</v>
      </c>
      <c r="E4">
        <f>'Class Sheet'!E8</f>
        <v>19</v>
      </c>
      <c r="F4">
        <f>'Class Sheet'!F8</f>
        <v>6</v>
      </c>
      <c r="G4">
        <f>'Class Sheet'!G8</f>
        <v>8</v>
      </c>
      <c r="H4">
        <f>'Class Sheet'!H8</f>
        <v>9</v>
      </c>
      <c r="I4">
        <f>'Class Sheet'!I8</f>
        <v>20</v>
      </c>
      <c r="J4">
        <f>'Class Sheet'!J8</f>
        <v>13</v>
      </c>
      <c r="K4">
        <f>'Class Sheet'!K8</f>
        <v>57</v>
      </c>
      <c r="L4">
        <f>'Class Sheet'!L8</f>
        <v>164</v>
      </c>
      <c r="M4">
        <f>'Class Sheet'!M8</f>
        <v>0.82</v>
      </c>
      <c r="N4" t="str">
        <f>'Class Sheet'!N8</f>
        <v>B-</v>
      </c>
    </row>
    <row r="5" spans="1:14" x14ac:dyDescent="0.25">
      <c r="A5" t="s">
        <v>43</v>
      </c>
      <c r="B5" s="6">
        <f>B4/B2</f>
        <v>0.8</v>
      </c>
      <c r="C5" s="6">
        <f t="shared" ref="C5:K5" si="0">C4/C2</f>
        <v>0.4</v>
      </c>
      <c r="D5" s="6">
        <f t="shared" si="0"/>
        <v>1</v>
      </c>
      <c r="E5" s="6">
        <f t="shared" si="0"/>
        <v>0.95</v>
      </c>
      <c r="F5" s="6">
        <f t="shared" si="0"/>
        <v>0.6</v>
      </c>
      <c r="G5" s="6">
        <f t="shared" si="0"/>
        <v>0.8</v>
      </c>
      <c r="H5" s="6">
        <f t="shared" si="0"/>
        <v>0.9</v>
      </c>
      <c r="I5" s="6">
        <f t="shared" si="0"/>
        <v>1</v>
      </c>
      <c r="J5" s="6">
        <f t="shared" si="0"/>
        <v>0.8666666666666667</v>
      </c>
      <c r="K5" s="6">
        <f t="shared" si="0"/>
        <v>0.76</v>
      </c>
    </row>
    <row r="6" spans="1:14" x14ac:dyDescent="0.25">
      <c r="B6" s="6"/>
      <c r="C6" s="6"/>
      <c r="D6" s="6"/>
      <c r="E6" s="6"/>
      <c r="F6" s="6"/>
      <c r="G6" s="6"/>
      <c r="H6" s="6"/>
      <c r="I6" s="6"/>
      <c r="J6" s="6"/>
      <c r="K6" s="6"/>
    </row>
    <row r="7" spans="1:14" x14ac:dyDescent="0.25">
      <c r="A7" t="str">
        <f>'Class Sheet'!A17</f>
        <v>Class Average</v>
      </c>
      <c r="B7" s="6">
        <f>'Class Sheet'!B17</f>
        <v>0.72</v>
      </c>
      <c r="C7" s="6">
        <f>'Class Sheet'!C17</f>
        <v>0.69000000000000006</v>
      </c>
      <c r="D7" s="6">
        <f>'Class Sheet'!D17</f>
        <v>0.69000000000000006</v>
      </c>
      <c r="E7" s="6">
        <f>'Class Sheet'!E17</f>
        <v>0.7</v>
      </c>
      <c r="F7" s="6">
        <f>'Class Sheet'!F17</f>
        <v>0.69000000000000006</v>
      </c>
      <c r="G7" s="6">
        <f>'Class Sheet'!G17</f>
        <v>0.8</v>
      </c>
      <c r="H7" s="6">
        <f>'Class Sheet'!H17</f>
        <v>0.82</v>
      </c>
      <c r="I7" s="6">
        <f>'Class Sheet'!I17</f>
        <v>0.79500000000000004</v>
      </c>
      <c r="J7" s="6">
        <f>'Class Sheet'!J17</f>
        <v>0.82666666666666666</v>
      </c>
      <c r="K7" s="6">
        <f>'Class Sheet'!K17</f>
        <v>0.84533333333333327</v>
      </c>
      <c r="L7" s="6">
        <f>'Class Sheet'!L17</f>
        <v>156.69999999999999</v>
      </c>
      <c r="M7" s="6">
        <f>'Class Sheet'!M17</f>
        <v>0.78349999999999997</v>
      </c>
      <c r="N7" t="s">
        <v>44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workbookViewId="0">
      <selection activeCell="A4" sqref="A4"/>
    </sheetView>
  </sheetViews>
  <sheetFormatPr defaultRowHeight="15" x14ac:dyDescent="0.25"/>
  <cols>
    <col min="1" max="1" width="16.5703125" customWidth="1"/>
    <col min="10" max="10" width="11.5703125" bestFit="1" customWidth="1"/>
    <col min="12" max="12" width="12.28515625" customWidth="1"/>
    <col min="14" max="14" width="12.140625" customWidth="1"/>
  </cols>
  <sheetData>
    <row r="1" spans="1:14" x14ac:dyDescent="0.25">
      <c r="A1" s="3" t="s">
        <v>5</v>
      </c>
      <c r="B1" s="4" t="s">
        <v>8</v>
      </c>
      <c r="C1" s="3" t="s">
        <v>9</v>
      </c>
      <c r="D1" s="3" t="s">
        <v>7</v>
      </c>
      <c r="E1" s="3" t="s">
        <v>10</v>
      </c>
      <c r="F1" s="3" t="s">
        <v>11</v>
      </c>
      <c r="G1" s="3" t="s">
        <v>12</v>
      </c>
      <c r="H1" s="3" t="s">
        <v>13</v>
      </c>
      <c r="I1" s="3" t="s">
        <v>6</v>
      </c>
      <c r="J1" s="3" t="s">
        <v>14</v>
      </c>
      <c r="K1" s="3" t="s">
        <v>15</v>
      </c>
      <c r="L1" s="3" t="s">
        <v>22</v>
      </c>
      <c r="M1" s="3" t="s">
        <v>25</v>
      </c>
      <c r="N1" s="3" t="s">
        <v>41</v>
      </c>
    </row>
    <row r="2" spans="1:14" x14ac:dyDescent="0.25">
      <c r="A2" t="s">
        <v>2</v>
      </c>
      <c r="B2">
        <v>10</v>
      </c>
      <c r="C2">
        <v>10</v>
      </c>
      <c r="D2">
        <v>20</v>
      </c>
      <c r="E2">
        <v>20</v>
      </c>
      <c r="F2">
        <v>10</v>
      </c>
      <c r="G2">
        <v>10</v>
      </c>
      <c r="H2">
        <v>10</v>
      </c>
      <c r="I2">
        <v>20</v>
      </c>
      <c r="J2">
        <v>15</v>
      </c>
      <c r="K2">
        <v>75</v>
      </c>
      <c r="L2">
        <f>SUM(B2:K2)</f>
        <v>200</v>
      </c>
    </row>
    <row r="4" spans="1:14" x14ac:dyDescent="0.25">
      <c r="A4" t="str">
        <f>'Class Sheet'!A7</f>
        <v>Bruce, Jay</v>
      </c>
      <c r="B4">
        <f>'Class Sheet'!B7</f>
        <v>7</v>
      </c>
      <c r="C4">
        <f>'Class Sheet'!C7</f>
        <v>8</v>
      </c>
      <c r="D4">
        <f>'Class Sheet'!D7</f>
        <v>16</v>
      </c>
      <c r="E4">
        <f>'Class Sheet'!E7</f>
        <v>12</v>
      </c>
      <c r="F4">
        <f>'Class Sheet'!F7</f>
        <v>10</v>
      </c>
      <c r="G4">
        <f>'Class Sheet'!G7</f>
        <v>10</v>
      </c>
      <c r="H4">
        <f>'Class Sheet'!H7</f>
        <v>7</v>
      </c>
      <c r="I4">
        <f>'Class Sheet'!I7</f>
        <v>12</v>
      </c>
      <c r="J4">
        <f>'Class Sheet'!J7</f>
        <v>12</v>
      </c>
      <c r="K4">
        <f>'Class Sheet'!K7</f>
        <v>66</v>
      </c>
      <c r="L4">
        <f>'Class Sheet'!L7</f>
        <v>160</v>
      </c>
      <c r="M4">
        <f>'Class Sheet'!M7</f>
        <v>0.8</v>
      </c>
      <c r="N4" t="str">
        <f>'Class Sheet'!N7</f>
        <v>B-</v>
      </c>
    </row>
    <row r="5" spans="1:14" x14ac:dyDescent="0.25">
      <c r="A5" t="s">
        <v>43</v>
      </c>
      <c r="B5" s="6">
        <f>B4/B2</f>
        <v>0.7</v>
      </c>
      <c r="C5" s="6">
        <f t="shared" ref="C5:K5" si="0">C4/C2</f>
        <v>0.8</v>
      </c>
      <c r="D5" s="6">
        <f t="shared" si="0"/>
        <v>0.8</v>
      </c>
      <c r="E5" s="6">
        <f t="shared" si="0"/>
        <v>0.6</v>
      </c>
      <c r="F5" s="6">
        <f t="shared" si="0"/>
        <v>1</v>
      </c>
      <c r="G5" s="6">
        <f t="shared" si="0"/>
        <v>1</v>
      </c>
      <c r="H5" s="6">
        <f t="shared" si="0"/>
        <v>0.7</v>
      </c>
      <c r="I5" s="6">
        <f t="shared" si="0"/>
        <v>0.6</v>
      </c>
      <c r="J5" s="6">
        <f t="shared" si="0"/>
        <v>0.8</v>
      </c>
      <c r="K5" s="6">
        <f t="shared" si="0"/>
        <v>0.88</v>
      </c>
    </row>
    <row r="6" spans="1:14" x14ac:dyDescent="0.25">
      <c r="B6" s="6"/>
      <c r="C6" s="6"/>
      <c r="D6" s="6"/>
      <c r="E6" s="6"/>
      <c r="F6" s="6"/>
      <c r="G6" s="6"/>
      <c r="H6" s="6"/>
      <c r="I6" s="6"/>
      <c r="J6" s="6"/>
      <c r="K6" s="6"/>
    </row>
    <row r="7" spans="1:14" x14ac:dyDescent="0.25">
      <c r="A7" t="str">
        <f>'Class Sheet'!A17</f>
        <v>Class Average</v>
      </c>
      <c r="B7" s="6">
        <f>'Class Sheet'!B17</f>
        <v>0.72</v>
      </c>
      <c r="C7" s="6">
        <f>'Class Sheet'!C17</f>
        <v>0.69000000000000006</v>
      </c>
      <c r="D7" s="6">
        <f>'Class Sheet'!D17</f>
        <v>0.69000000000000006</v>
      </c>
      <c r="E7" s="6">
        <f>'Class Sheet'!E17</f>
        <v>0.7</v>
      </c>
      <c r="F7" s="6">
        <f>'Class Sheet'!F17</f>
        <v>0.69000000000000006</v>
      </c>
      <c r="G7" s="6">
        <f>'Class Sheet'!G17</f>
        <v>0.8</v>
      </c>
      <c r="H7" s="6">
        <f>'Class Sheet'!H17</f>
        <v>0.82</v>
      </c>
      <c r="I7" s="6">
        <f>'Class Sheet'!I17</f>
        <v>0.79500000000000004</v>
      </c>
      <c r="J7" s="6">
        <f>'Class Sheet'!J17</f>
        <v>0.82666666666666666</v>
      </c>
      <c r="K7" s="6">
        <f>'Class Sheet'!K17</f>
        <v>0.84533333333333327</v>
      </c>
      <c r="L7" s="6">
        <f>'Class Sheet'!L17</f>
        <v>156.69999999999999</v>
      </c>
      <c r="M7" s="6">
        <f>'Class Sheet'!M17</f>
        <v>0.78349999999999997</v>
      </c>
      <c r="N7" t="s">
        <v>44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workbookViewId="0">
      <selection activeCell="A4" sqref="A4"/>
    </sheetView>
  </sheetViews>
  <sheetFormatPr defaultRowHeight="15" x14ac:dyDescent="0.25"/>
  <cols>
    <col min="1" max="1" width="16.5703125" customWidth="1"/>
    <col min="10" max="10" width="11.5703125" bestFit="1" customWidth="1"/>
    <col min="12" max="12" width="12.28515625" customWidth="1"/>
    <col min="14" max="14" width="12.140625" customWidth="1"/>
  </cols>
  <sheetData>
    <row r="1" spans="1:14" x14ac:dyDescent="0.25">
      <c r="A1" s="3" t="s">
        <v>5</v>
      </c>
      <c r="B1" s="4" t="s">
        <v>8</v>
      </c>
      <c r="C1" s="3" t="s">
        <v>9</v>
      </c>
      <c r="D1" s="3" t="s">
        <v>7</v>
      </c>
      <c r="E1" s="3" t="s">
        <v>10</v>
      </c>
      <c r="F1" s="3" t="s">
        <v>11</v>
      </c>
      <c r="G1" s="3" t="s">
        <v>12</v>
      </c>
      <c r="H1" s="3" t="s">
        <v>13</v>
      </c>
      <c r="I1" s="3" t="s">
        <v>6</v>
      </c>
      <c r="J1" s="3" t="s">
        <v>14</v>
      </c>
      <c r="K1" s="3" t="s">
        <v>15</v>
      </c>
      <c r="L1" s="3" t="s">
        <v>22</v>
      </c>
      <c r="M1" s="3" t="s">
        <v>25</v>
      </c>
      <c r="N1" s="3" t="s">
        <v>41</v>
      </c>
    </row>
    <row r="2" spans="1:14" x14ac:dyDescent="0.25">
      <c r="A2" t="s">
        <v>2</v>
      </c>
      <c r="B2">
        <v>10</v>
      </c>
      <c r="C2">
        <v>10</v>
      </c>
      <c r="D2">
        <v>20</v>
      </c>
      <c r="E2">
        <v>20</v>
      </c>
      <c r="F2">
        <v>10</v>
      </c>
      <c r="G2">
        <v>10</v>
      </c>
      <c r="H2">
        <v>10</v>
      </c>
      <c r="I2">
        <v>20</v>
      </c>
      <c r="J2">
        <v>15</v>
      </c>
      <c r="K2">
        <v>75</v>
      </c>
      <c r="L2">
        <f>SUM(B2:K2)</f>
        <v>200</v>
      </c>
    </row>
    <row r="4" spans="1:14" x14ac:dyDescent="0.25">
      <c r="A4" t="str">
        <f>'Class Sheet'!A6</f>
        <v>Bonds, Barry</v>
      </c>
      <c r="B4">
        <f>'Class Sheet'!B6</f>
        <v>8</v>
      </c>
      <c r="C4">
        <f>'Class Sheet'!C6</f>
        <v>6</v>
      </c>
      <c r="D4">
        <f>'Class Sheet'!D6</f>
        <v>12</v>
      </c>
      <c r="E4">
        <f>'Class Sheet'!E6</f>
        <v>12</v>
      </c>
      <c r="F4">
        <f>'Class Sheet'!F6</f>
        <v>8</v>
      </c>
      <c r="G4">
        <f>'Class Sheet'!G6</f>
        <v>7</v>
      </c>
      <c r="H4">
        <f>'Class Sheet'!H6</f>
        <v>7</v>
      </c>
      <c r="I4">
        <f>'Class Sheet'!I6</f>
        <v>17</v>
      </c>
      <c r="J4">
        <f>'Class Sheet'!J6</f>
        <v>12</v>
      </c>
      <c r="K4">
        <f>'Class Sheet'!K6</f>
        <v>75</v>
      </c>
      <c r="L4">
        <f>'Class Sheet'!L6</f>
        <v>164</v>
      </c>
      <c r="M4">
        <f>'Class Sheet'!M6</f>
        <v>0.82</v>
      </c>
      <c r="N4" t="str">
        <f>'Class Sheet'!N6</f>
        <v>B-</v>
      </c>
    </row>
    <row r="5" spans="1:14" x14ac:dyDescent="0.25">
      <c r="A5" t="s">
        <v>43</v>
      </c>
      <c r="B5" s="6">
        <f>B4/B2</f>
        <v>0.8</v>
      </c>
      <c r="C5" s="6">
        <f t="shared" ref="C5:K5" si="0">C4/C2</f>
        <v>0.6</v>
      </c>
      <c r="D5" s="6">
        <f t="shared" si="0"/>
        <v>0.6</v>
      </c>
      <c r="E5" s="6">
        <f t="shared" si="0"/>
        <v>0.6</v>
      </c>
      <c r="F5" s="6">
        <f t="shared" si="0"/>
        <v>0.8</v>
      </c>
      <c r="G5" s="6">
        <f t="shared" si="0"/>
        <v>0.7</v>
      </c>
      <c r="H5" s="6">
        <f t="shared" si="0"/>
        <v>0.7</v>
      </c>
      <c r="I5" s="6">
        <f t="shared" si="0"/>
        <v>0.85</v>
      </c>
      <c r="J5" s="6">
        <f t="shared" si="0"/>
        <v>0.8</v>
      </c>
      <c r="K5" s="6">
        <f t="shared" si="0"/>
        <v>1</v>
      </c>
    </row>
    <row r="6" spans="1:14" x14ac:dyDescent="0.25">
      <c r="B6" s="6"/>
      <c r="C6" s="6"/>
      <c r="D6" s="6"/>
      <c r="E6" s="6"/>
      <c r="F6" s="6"/>
      <c r="G6" s="6"/>
      <c r="H6" s="6"/>
      <c r="I6" s="6"/>
      <c r="J6" s="6"/>
      <c r="K6" s="6"/>
    </row>
    <row r="7" spans="1:14" x14ac:dyDescent="0.25">
      <c r="A7" t="str">
        <f>'Class Sheet'!A17</f>
        <v>Class Average</v>
      </c>
      <c r="B7" s="6">
        <f>'Class Sheet'!B17</f>
        <v>0.72</v>
      </c>
      <c r="C7" s="6">
        <f>'Class Sheet'!C17</f>
        <v>0.69000000000000006</v>
      </c>
      <c r="D7" s="6">
        <f>'Class Sheet'!D17</f>
        <v>0.69000000000000006</v>
      </c>
      <c r="E7" s="6">
        <f>'Class Sheet'!E17</f>
        <v>0.7</v>
      </c>
      <c r="F7" s="6">
        <f>'Class Sheet'!F17</f>
        <v>0.69000000000000006</v>
      </c>
      <c r="G7" s="6">
        <f>'Class Sheet'!G17</f>
        <v>0.8</v>
      </c>
      <c r="H7" s="6">
        <f>'Class Sheet'!H17</f>
        <v>0.82</v>
      </c>
      <c r="I7" s="6">
        <f>'Class Sheet'!I17</f>
        <v>0.79500000000000004</v>
      </c>
      <c r="J7" s="6">
        <f>'Class Sheet'!J17</f>
        <v>0.82666666666666666</v>
      </c>
      <c r="K7" s="6">
        <f>'Class Sheet'!K17</f>
        <v>0.84533333333333327</v>
      </c>
      <c r="L7" s="6">
        <f>'Class Sheet'!L17</f>
        <v>156.69999999999999</v>
      </c>
      <c r="M7" s="6">
        <f>'Class Sheet'!M17</f>
        <v>0.78349999999999997</v>
      </c>
      <c r="N7" t="s">
        <v>44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"/>
  <sheetViews>
    <sheetView workbookViewId="0">
      <selection activeCell="A4" sqref="A4"/>
    </sheetView>
  </sheetViews>
  <sheetFormatPr defaultRowHeight="15" x14ac:dyDescent="0.25"/>
  <cols>
    <col min="1" max="1" width="16.5703125" customWidth="1"/>
    <col min="10" max="10" width="11.5703125" bestFit="1" customWidth="1"/>
    <col min="12" max="12" width="12.28515625" customWidth="1"/>
    <col min="14" max="14" width="12.140625" customWidth="1"/>
  </cols>
  <sheetData>
    <row r="1" spans="1:14" x14ac:dyDescent="0.25">
      <c r="A1" s="3" t="s">
        <v>5</v>
      </c>
      <c r="B1" s="4" t="s">
        <v>8</v>
      </c>
      <c r="C1" s="3" t="s">
        <v>9</v>
      </c>
      <c r="D1" s="3" t="s">
        <v>7</v>
      </c>
      <c r="E1" s="3" t="s">
        <v>10</v>
      </c>
      <c r="F1" s="3" t="s">
        <v>11</v>
      </c>
      <c r="G1" s="3" t="s">
        <v>12</v>
      </c>
      <c r="H1" s="3" t="s">
        <v>13</v>
      </c>
      <c r="I1" s="3" t="s">
        <v>6</v>
      </c>
      <c r="J1" s="3" t="s">
        <v>14</v>
      </c>
      <c r="K1" s="3" t="s">
        <v>15</v>
      </c>
      <c r="L1" s="3" t="s">
        <v>22</v>
      </c>
      <c r="M1" s="3" t="s">
        <v>25</v>
      </c>
      <c r="N1" s="3" t="s">
        <v>41</v>
      </c>
    </row>
    <row r="2" spans="1:14" x14ac:dyDescent="0.25">
      <c r="A2" t="s">
        <v>2</v>
      </c>
      <c r="B2">
        <v>10</v>
      </c>
      <c r="C2">
        <v>10</v>
      </c>
      <c r="D2">
        <v>20</v>
      </c>
      <c r="E2">
        <v>20</v>
      </c>
      <c r="F2">
        <v>10</v>
      </c>
      <c r="G2">
        <v>10</v>
      </c>
      <c r="H2">
        <v>10</v>
      </c>
      <c r="I2">
        <v>20</v>
      </c>
      <c r="J2">
        <v>15</v>
      </c>
      <c r="K2">
        <v>75</v>
      </c>
      <c r="L2">
        <f>SUM(B2:K2)</f>
        <v>200</v>
      </c>
    </row>
    <row r="4" spans="1:14" x14ac:dyDescent="0.25">
      <c r="A4" t="str">
        <f>'Class Sheet'!A5</f>
        <v>Adams, Matt</v>
      </c>
      <c r="B4">
        <f>'Class Sheet'!B5</f>
        <v>5</v>
      </c>
      <c r="C4">
        <f>'Class Sheet'!C5</f>
        <v>10</v>
      </c>
      <c r="D4">
        <f>'Class Sheet'!D5</f>
        <v>14</v>
      </c>
      <c r="E4">
        <f>'Class Sheet'!E5</f>
        <v>9</v>
      </c>
      <c r="F4">
        <f>'Class Sheet'!F5</f>
        <v>7</v>
      </c>
      <c r="G4">
        <f>'Class Sheet'!G5</f>
        <v>6</v>
      </c>
      <c r="H4">
        <f>'Class Sheet'!H5</f>
        <v>9</v>
      </c>
      <c r="I4">
        <f>'Class Sheet'!I5</f>
        <v>17</v>
      </c>
      <c r="J4">
        <f>'Class Sheet'!J5</f>
        <v>8</v>
      </c>
      <c r="K4">
        <f>'Class Sheet'!K5</f>
        <v>68</v>
      </c>
      <c r="L4">
        <f>'Class Sheet'!L5</f>
        <v>153</v>
      </c>
      <c r="M4">
        <f>'Class Sheet'!M5</f>
        <v>0.76500000000000001</v>
      </c>
      <c r="N4" s="5" t="str">
        <f>'Class Sheet'!N5</f>
        <v>C</v>
      </c>
    </row>
    <row r="5" spans="1:14" x14ac:dyDescent="0.25">
      <c r="A5" t="s">
        <v>43</v>
      </c>
      <c r="B5" s="6">
        <f>B4/B2</f>
        <v>0.5</v>
      </c>
      <c r="C5" s="6">
        <f t="shared" ref="C5:K5" si="0">C4/C2</f>
        <v>1</v>
      </c>
      <c r="D5" s="6">
        <f t="shared" si="0"/>
        <v>0.7</v>
      </c>
      <c r="E5" s="6">
        <f t="shared" si="0"/>
        <v>0.45</v>
      </c>
      <c r="F5" s="6">
        <f t="shared" si="0"/>
        <v>0.7</v>
      </c>
      <c r="G5" s="6">
        <f t="shared" si="0"/>
        <v>0.6</v>
      </c>
      <c r="H5" s="6">
        <f t="shared" si="0"/>
        <v>0.9</v>
      </c>
      <c r="I5" s="6">
        <f t="shared" si="0"/>
        <v>0.85</v>
      </c>
      <c r="J5" s="6">
        <f t="shared" si="0"/>
        <v>0.53333333333333333</v>
      </c>
      <c r="K5" s="6">
        <f t="shared" si="0"/>
        <v>0.90666666666666662</v>
      </c>
    </row>
    <row r="6" spans="1:14" x14ac:dyDescent="0.25">
      <c r="B6" s="6"/>
      <c r="C6" s="6"/>
      <c r="D6" s="6"/>
      <c r="E6" s="6"/>
      <c r="F6" s="6"/>
      <c r="G6" s="6"/>
      <c r="H6" s="6"/>
      <c r="I6" s="6"/>
      <c r="J6" s="6"/>
      <c r="K6" s="6"/>
    </row>
    <row r="7" spans="1:14" x14ac:dyDescent="0.25">
      <c r="A7" t="str">
        <f>'Class Sheet'!A17</f>
        <v>Class Average</v>
      </c>
      <c r="B7" s="6">
        <f>'Class Sheet'!B17</f>
        <v>0.72</v>
      </c>
      <c r="C7" s="6">
        <f>'Class Sheet'!C17</f>
        <v>0.69000000000000006</v>
      </c>
      <c r="D7" s="6">
        <f>'Class Sheet'!D17</f>
        <v>0.69000000000000006</v>
      </c>
      <c r="E7" s="6">
        <f>'Class Sheet'!E17</f>
        <v>0.7</v>
      </c>
      <c r="F7" s="6">
        <f>'Class Sheet'!F17</f>
        <v>0.69000000000000006</v>
      </c>
      <c r="G7" s="6">
        <f>'Class Sheet'!G17</f>
        <v>0.8</v>
      </c>
      <c r="H7" s="6">
        <f>'Class Sheet'!H17</f>
        <v>0.82</v>
      </c>
      <c r="I7" s="6">
        <f>'Class Sheet'!I17</f>
        <v>0.79500000000000004</v>
      </c>
      <c r="J7" s="6">
        <f>'Class Sheet'!J17</f>
        <v>0.82666666666666666</v>
      </c>
      <c r="K7" s="6">
        <f>'Class Sheet'!K17</f>
        <v>0.84533333333333327</v>
      </c>
      <c r="L7" s="6">
        <f>'Class Sheet'!L17</f>
        <v>156.69999999999999</v>
      </c>
      <c r="M7" s="6">
        <f>'Class Sheet'!M17</f>
        <v>0.78349999999999997</v>
      </c>
      <c r="N7" t="s">
        <v>44</v>
      </c>
    </row>
  </sheetData>
  <conditionalFormatting sqref="B4:C4">
    <cfRule type="cellIs" dxfId="11" priority="11" operator="greaterThan">
      <formula>8</formula>
    </cfRule>
    <cfRule type="cellIs" dxfId="10" priority="12" operator="lessThan">
      <formula>6</formula>
    </cfRule>
  </conditionalFormatting>
  <conditionalFormatting sqref="D4:E4">
    <cfRule type="cellIs" dxfId="9" priority="9" operator="greaterThan">
      <formula>16</formula>
    </cfRule>
    <cfRule type="cellIs" dxfId="8" priority="10" operator="lessThan">
      <formula>12</formula>
    </cfRule>
  </conditionalFormatting>
  <conditionalFormatting sqref="F4:H4">
    <cfRule type="cellIs" dxfId="7" priority="7" operator="greaterThan">
      <formula>8</formula>
    </cfRule>
    <cfRule type="cellIs" dxfId="6" priority="8" operator="lessThan">
      <formula>6</formula>
    </cfRule>
  </conditionalFormatting>
  <conditionalFormatting sqref="I4">
    <cfRule type="cellIs" dxfId="5" priority="5" operator="lessThan">
      <formula>12</formula>
    </cfRule>
    <cfRule type="cellIs" dxfId="4" priority="6" operator="greaterThan">
      <formula>16</formula>
    </cfRule>
  </conditionalFormatting>
  <conditionalFormatting sqref="J4">
    <cfRule type="cellIs" dxfId="3" priority="3" operator="greaterThan">
      <formula>12</formula>
    </cfRule>
    <cfRule type="cellIs" dxfId="2" priority="4" operator="lessThan">
      <formula>9</formula>
    </cfRule>
  </conditionalFormatting>
  <conditionalFormatting sqref="K4">
    <cfRule type="cellIs" dxfId="1" priority="1" operator="lessThan">
      <formula>45</formula>
    </cfRule>
    <cfRule type="cellIs" dxfId="0" priority="2" operator="greaterThan">
      <formula>60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2</vt:i4>
      </vt:variant>
    </vt:vector>
  </HeadingPairs>
  <TitlesOfParts>
    <vt:vector size="13" baseType="lpstr">
      <vt:lpstr>Class Sheet</vt:lpstr>
      <vt:lpstr>Votto, Joey</vt:lpstr>
      <vt:lpstr>Phillips, Brandon</vt:lpstr>
      <vt:lpstr>McCutchen, Andrew</vt:lpstr>
      <vt:lpstr>Hamilton, Billy</vt:lpstr>
      <vt:lpstr>Gattis, Evan</vt:lpstr>
      <vt:lpstr>Duvall, Adam</vt:lpstr>
      <vt:lpstr>Carpenter, Matt</vt:lpstr>
      <vt:lpstr>Bruce, Jay</vt:lpstr>
      <vt:lpstr>Bonds, Barry</vt:lpstr>
      <vt:lpstr>Adams, Matt</vt:lpstr>
      <vt:lpstr>GradeScale</vt:lpstr>
      <vt:lpstr>PointTotal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Lantz</dc:creator>
  <cp:lastModifiedBy>Alex Lantz</cp:lastModifiedBy>
  <dcterms:created xsi:type="dcterms:W3CDTF">2016-06-22T17:51:22Z</dcterms:created>
  <dcterms:modified xsi:type="dcterms:W3CDTF">2016-06-27T13:56:39Z</dcterms:modified>
</cp:coreProperties>
</file>