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65" windowWidth="20730" windowHeight="11760" tabRatio="863"/>
  </bookViews>
  <sheets>
    <sheet name="Gradebook" sheetId="1" r:id="rId1"/>
    <sheet name="Adams, Oliver" sheetId="2" r:id="rId2"/>
    <sheet name="Brooks, Averie" sheetId="3" r:id="rId3"/>
    <sheet name="Hines, Sally" sheetId="4" r:id="rId4"/>
    <sheet name="Irvington, Grace" sheetId="7" r:id="rId5"/>
    <sheet name="Jackson, Maxwell" sheetId="9" r:id="rId6"/>
    <sheet name="Jones, Wesley" sheetId="10" r:id="rId7"/>
    <sheet name="Meyer, Emily" sheetId="11" r:id="rId8"/>
    <sheet name="Munoz, Jose" sheetId="12" r:id="rId9"/>
    <sheet name="Turner, Maya" sheetId="13" r:id="rId10"/>
    <sheet name="Williams, Sam" sheetId="14" r:id="rId11"/>
  </sheets>
  <definedNames>
    <definedName name="Grade_Scale">Gradebook!$A$21:$B$33</definedName>
  </definedNames>
  <calcPr calcId="145621" concurrentCalc="0"/>
  <fileRecoveryPr repairLoad="1"/>
</workbook>
</file>

<file path=xl/calcChain.xml><?xml version="1.0" encoding="utf-8"?>
<calcChain xmlns="http://schemas.openxmlformats.org/spreadsheetml/2006/main">
  <c r="B2" i="14" l="1"/>
  <c r="C2" i="14"/>
  <c r="D2" i="14"/>
  <c r="E2" i="14"/>
  <c r="F2" i="14"/>
  <c r="G2" i="14"/>
  <c r="H2" i="14"/>
  <c r="I2" i="14"/>
  <c r="J2" i="14"/>
  <c r="K2" i="14"/>
  <c r="L2" i="14"/>
  <c r="M2" i="14"/>
  <c r="N2" i="14"/>
  <c r="A2" i="14"/>
  <c r="B2" i="13"/>
  <c r="C2" i="13"/>
  <c r="D2" i="13"/>
  <c r="E2" i="13"/>
  <c r="F2" i="13"/>
  <c r="G2" i="13"/>
  <c r="H2" i="13"/>
  <c r="I2" i="13"/>
  <c r="J2" i="13"/>
  <c r="K2" i="13"/>
  <c r="L2" i="13"/>
  <c r="M2" i="13"/>
  <c r="N2" i="13"/>
  <c r="A2" i="13"/>
  <c r="B2" i="12"/>
  <c r="C2" i="12"/>
  <c r="D2" i="12"/>
  <c r="E2" i="12"/>
  <c r="F2" i="12"/>
  <c r="G2" i="12"/>
  <c r="H2" i="12"/>
  <c r="I2" i="12"/>
  <c r="J2" i="12"/>
  <c r="K2" i="12"/>
  <c r="L2" i="12"/>
  <c r="M2" i="12"/>
  <c r="N2" i="12"/>
  <c r="A2" i="12"/>
  <c r="B2" i="11"/>
  <c r="C2" i="11"/>
  <c r="D2" i="11"/>
  <c r="E2" i="11"/>
  <c r="F2" i="11"/>
  <c r="G2" i="11"/>
  <c r="H2" i="11"/>
  <c r="I2" i="11"/>
  <c r="J2" i="11"/>
  <c r="K2" i="11"/>
  <c r="L2" i="11"/>
  <c r="M2" i="11"/>
  <c r="N2" i="11"/>
  <c r="A2" i="11"/>
  <c r="B2" i="10"/>
  <c r="C2" i="10"/>
  <c r="D2" i="10"/>
  <c r="E2" i="10"/>
  <c r="F2" i="10"/>
  <c r="G2" i="10"/>
  <c r="H2" i="10"/>
  <c r="I2" i="10"/>
  <c r="J2" i="10"/>
  <c r="K2" i="10"/>
  <c r="L2" i="10"/>
  <c r="M2" i="10"/>
  <c r="N2" i="10"/>
  <c r="A2" i="10"/>
  <c r="B2" i="9"/>
  <c r="C2" i="9"/>
  <c r="D2" i="9"/>
  <c r="E2" i="9"/>
  <c r="F2" i="9"/>
  <c r="G2" i="9"/>
  <c r="H2" i="9"/>
  <c r="I2" i="9"/>
  <c r="J2" i="9"/>
  <c r="K2" i="9"/>
  <c r="L2" i="9"/>
  <c r="M2" i="9"/>
  <c r="N2" i="9"/>
  <c r="A2" i="9"/>
  <c r="K6" i="14"/>
  <c r="J6" i="14"/>
  <c r="I6" i="14"/>
  <c r="H6" i="14"/>
  <c r="G6" i="14"/>
  <c r="F6" i="14"/>
  <c r="E6" i="14"/>
  <c r="D6" i="14"/>
  <c r="C6" i="14"/>
  <c r="B6" i="14"/>
  <c r="A6" i="14"/>
  <c r="K4" i="14"/>
  <c r="K5" i="14"/>
  <c r="J4" i="14"/>
  <c r="J5" i="14"/>
  <c r="I4" i="14"/>
  <c r="I5" i="14"/>
  <c r="H4" i="14"/>
  <c r="H5" i="14"/>
  <c r="G4" i="14"/>
  <c r="G5" i="14"/>
  <c r="F4" i="14"/>
  <c r="F5" i="14"/>
  <c r="E4" i="14"/>
  <c r="E5" i="14"/>
  <c r="D4" i="14"/>
  <c r="D5" i="14"/>
  <c r="C4" i="14"/>
  <c r="C5" i="14"/>
  <c r="B4" i="14"/>
  <c r="B5" i="14"/>
  <c r="M4" i="14"/>
  <c r="L4" i="14"/>
  <c r="A4" i="14"/>
  <c r="N5" i="1"/>
  <c r="K6" i="13"/>
  <c r="J6" i="13"/>
  <c r="I6" i="13"/>
  <c r="H6" i="13"/>
  <c r="G6" i="13"/>
  <c r="F6" i="13"/>
  <c r="E6" i="13"/>
  <c r="D6" i="13"/>
  <c r="C6" i="13"/>
  <c r="B6" i="13"/>
  <c r="A6" i="13"/>
  <c r="K4" i="13"/>
  <c r="K5" i="13"/>
  <c r="J4" i="13"/>
  <c r="J5" i="13"/>
  <c r="I4" i="13"/>
  <c r="I5" i="13"/>
  <c r="H4" i="13"/>
  <c r="H5" i="13"/>
  <c r="G4" i="13"/>
  <c r="G5" i="13"/>
  <c r="F4" i="13"/>
  <c r="F5" i="13"/>
  <c r="E4" i="13"/>
  <c r="E5" i="13"/>
  <c r="D4" i="13"/>
  <c r="D5" i="13"/>
  <c r="C4" i="13"/>
  <c r="C5" i="13"/>
  <c r="B4" i="13"/>
  <c r="B5" i="13"/>
  <c r="M4" i="13"/>
  <c r="L4" i="13"/>
  <c r="A4" i="13"/>
  <c r="K6" i="12"/>
  <c r="J6" i="12"/>
  <c r="I6" i="12"/>
  <c r="H6" i="12"/>
  <c r="G6" i="12"/>
  <c r="F6" i="12"/>
  <c r="E6" i="12"/>
  <c r="D6" i="12"/>
  <c r="C6" i="12"/>
  <c r="B6" i="12"/>
  <c r="A6" i="12"/>
  <c r="K4" i="12"/>
  <c r="K5" i="12"/>
  <c r="J4" i="12"/>
  <c r="J5" i="12"/>
  <c r="I4" i="12"/>
  <c r="I5" i="12"/>
  <c r="H4" i="12"/>
  <c r="H5" i="12"/>
  <c r="G4" i="12"/>
  <c r="G5" i="12"/>
  <c r="F4" i="12"/>
  <c r="F5" i="12"/>
  <c r="E4" i="12"/>
  <c r="E5" i="12"/>
  <c r="D4" i="12"/>
  <c r="D5" i="12"/>
  <c r="C4" i="12"/>
  <c r="C5" i="12"/>
  <c r="B4" i="12"/>
  <c r="B5" i="12"/>
  <c r="M4" i="12"/>
  <c r="L4" i="12"/>
  <c r="A4" i="12"/>
  <c r="K6" i="11"/>
  <c r="J6" i="11"/>
  <c r="I6" i="11"/>
  <c r="H6" i="11"/>
  <c r="G6" i="11"/>
  <c r="F6" i="11"/>
  <c r="E6" i="11"/>
  <c r="D6" i="11"/>
  <c r="C6" i="11"/>
  <c r="B6" i="11"/>
  <c r="A6" i="11"/>
  <c r="K4" i="11"/>
  <c r="K5" i="11"/>
  <c r="J4" i="11"/>
  <c r="J5" i="11"/>
  <c r="I4" i="11"/>
  <c r="I5" i="11"/>
  <c r="H4" i="11"/>
  <c r="H5" i="11"/>
  <c r="G4" i="11"/>
  <c r="G5" i="11"/>
  <c r="F4" i="11"/>
  <c r="F5" i="11"/>
  <c r="E4" i="11"/>
  <c r="E5" i="11"/>
  <c r="D4" i="11"/>
  <c r="D5" i="11"/>
  <c r="C4" i="11"/>
  <c r="C5" i="11"/>
  <c r="B4" i="11"/>
  <c r="B5" i="11"/>
  <c r="M4" i="11"/>
  <c r="L4" i="11"/>
  <c r="A4" i="11"/>
  <c r="K6" i="10"/>
  <c r="J6" i="10"/>
  <c r="I6" i="10"/>
  <c r="H6" i="10"/>
  <c r="G6" i="10"/>
  <c r="F6" i="10"/>
  <c r="E6" i="10"/>
  <c r="D6" i="10"/>
  <c r="C6" i="10"/>
  <c r="B6" i="10"/>
  <c r="A6" i="10"/>
  <c r="K4" i="10"/>
  <c r="K5" i="10"/>
  <c r="J4" i="10"/>
  <c r="J5" i="10"/>
  <c r="I4" i="10"/>
  <c r="I5" i="10"/>
  <c r="H4" i="10"/>
  <c r="H5" i="10"/>
  <c r="G4" i="10"/>
  <c r="G5" i="10"/>
  <c r="F4" i="10"/>
  <c r="F5" i="10"/>
  <c r="E4" i="10"/>
  <c r="E5" i="10"/>
  <c r="D4" i="10"/>
  <c r="D5" i="10"/>
  <c r="C4" i="10"/>
  <c r="C5" i="10"/>
  <c r="B4" i="10"/>
  <c r="B5" i="10"/>
  <c r="M4" i="10"/>
  <c r="L4" i="10"/>
  <c r="A4" i="10"/>
  <c r="K6" i="9"/>
  <c r="J6" i="9"/>
  <c r="I6" i="9"/>
  <c r="H6" i="9"/>
  <c r="G6" i="9"/>
  <c r="F6" i="9"/>
  <c r="E6" i="9"/>
  <c r="D6" i="9"/>
  <c r="C6" i="9"/>
  <c r="B6" i="9"/>
  <c r="A6" i="9"/>
  <c r="K4" i="9"/>
  <c r="K5" i="9"/>
  <c r="J4" i="9"/>
  <c r="J5" i="9"/>
  <c r="I4" i="9"/>
  <c r="I5" i="9"/>
  <c r="H4" i="9"/>
  <c r="H5" i="9"/>
  <c r="G4" i="9"/>
  <c r="G5" i="9"/>
  <c r="F4" i="9"/>
  <c r="F5" i="9"/>
  <c r="E4" i="9"/>
  <c r="E5" i="9"/>
  <c r="D4" i="9"/>
  <c r="D5" i="9"/>
  <c r="C4" i="9"/>
  <c r="C5" i="9"/>
  <c r="B4" i="9"/>
  <c r="B5" i="9"/>
  <c r="M4" i="9"/>
  <c r="L4" i="9"/>
  <c r="A4" i="9"/>
  <c r="B2" i="7"/>
  <c r="C2" i="7"/>
  <c r="D2" i="7"/>
  <c r="E2" i="7"/>
  <c r="F2" i="7"/>
  <c r="G2" i="7"/>
  <c r="H2" i="7"/>
  <c r="I2" i="7"/>
  <c r="J2" i="7"/>
  <c r="K2" i="7"/>
  <c r="L2" i="7"/>
  <c r="M2" i="7"/>
  <c r="N2" i="7"/>
  <c r="A2" i="7"/>
  <c r="K6" i="7"/>
  <c r="J6" i="7"/>
  <c r="I6" i="7"/>
  <c r="H6" i="7"/>
  <c r="G6" i="7"/>
  <c r="F6" i="7"/>
  <c r="E6" i="7"/>
  <c r="D6" i="7"/>
  <c r="C6" i="7"/>
  <c r="B6" i="7"/>
  <c r="A6" i="7"/>
  <c r="K4" i="7"/>
  <c r="K5" i="7"/>
  <c r="J4" i="7"/>
  <c r="J5" i="7"/>
  <c r="I4" i="7"/>
  <c r="I5" i="7"/>
  <c r="H4" i="7"/>
  <c r="H5" i="7"/>
  <c r="G4" i="7"/>
  <c r="G5" i="7"/>
  <c r="F4" i="7"/>
  <c r="F5" i="7"/>
  <c r="E4" i="7"/>
  <c r="E5" i="7"/>
  <c r="D4" i="7"/>
  <c r="D5" i="7"/>
  <c r="C4" i="7"/>
  <c r="C5" i="7"/>
  <c r="B4" i="7"/>
  <c r="B5" i="7"/>
  <c r="M4" i="7"/>
  <c r="L4" i="7"/>
  <c r="A4" i="7"/>
  <c r="N4" i="1"/>
  <c r="N3" i="1"/>
  <c r="L4" i="1"/>
  <c r="M4" i="1"/>
  <c r="N2" i="1"/>
  <c r="B2" i="4"/>
  <c r="C2" i="4"/>
  <c r="D2" i="4"/>
  <c r="E2" i="4"/>
  <c r="F2" i="4"/>
  <c r="G2" i="4"/>
  <c r="H2" i="4"/>
  <c r="I2" i="4"/>
  <c r="J2" i="4"/>
  <c r="K2" i="4"/>
  <c r="L2" i="4"/>
  <c r="M2" i="4"/>
  <c r="N2" i="4"/>
  <c r="A2" i="4"/>
  <c r="K14" i="1"/>
  <c r="K15" i="1"/>
  <c r="K6" i="4"/>
  <c r="J14" i="1"/>
  <c r="J15" i="1"/>
  <c r="J6" i="4"/>
  <c r="I14" i="1"/>
  <c r="I15" i="1"/>
  <c r="I6" i="4"/>
  <c r="H14" i="1"/>
  <c r="H15" i="1"/>
  <c r="H6" i="4"/>
  <c r="G14" i="1"/>
  <c r="G15" i="1"/>
  <c r="G6" i="4"/>
  <c r="F14" i="1"/>
  <c r="F15" i="1"/>
  <c r="F6" i="4"/>
  <c r="E14" i="1"/>
  <c r="E15" i="1"/>
  <c r="E6" i="4"/>
  <c r="D14" i="1"/>
  <c r="D15" i="1"/>
  <c r="D6" i="4"/>
  <c r="C14" i="1"/>
  <c r="C15" i="1"/>
  <c r="C6" i="4"/>
  <c r="B14" i="1"/>
  <c r="B15" i="1"/>
  <c r="B6" i="4"/>
  <c r="A6" i="4"/>
  <c r="K4" i="4"/>
  <c r="K5" i="4"/>
  <c r="J4" i="4"/>
  <c r="J5" i="4"/>
  <c r="I4" i="4"/>
  <c r="I5" i="4"/>
  <c r="H4" i="4"/>
  <c r="H5" i="4"/>
  <c r="G4" i="4"/>
  <c r="G5" i="4"/>
  <c r="F4" i="4"/>
  <c r="F5" i="4"/>
  <c r="E4" i="4"/>
  <c r="E5" i="4"/>
  <c r="D4" i="4"/>
  <c r="D5" i="4"/>
  <c r="C4" i="4"/>
  <c r="C5" i="4"/>
  <c r="B4" i="4"/>
  <c r="B5" i="4"/>
  <c r="M4" i="4"/>
  <c r="L4" i="4"/>
  <c r="A4" i="4"/>
  <c r="C2" i="2"/>
  <c r="D2" i="2"/>
  <c r="E2" i="2"/>
  <c r="F2" i="2"/>
  <c r="G2" i="2"/>
  <c r="H2" i="2"/>
  <c r="I2" i="2"/>
  <c r="J2" i="2"/>
  <c r="K2" i="2"/>
  <c r="L2" i="2"/>
  <c r="M2" i="2"/>
  <c r="N2" i="2"/>
  <c r="N2" i="3"/>
  <c r="M2" i="3"/>
  <c r="L2" i="3"/>
  <c r="K2" i="3"/>
  <c r="J2" i="3"/>
  <c r="I2" i="3"/>
  <c r="H2" i="3"/>
  <c r="G2" i="3"/>
  <c r="F2" i="3"/>
  <c r="E2" i="3"/>
  <c r="D2" i="3"/>
  <c r="C2" i="3"/>
  <c r="A2" i="3"/>
  <c r="K6" i="3"/>
  <c r="J6" i="3"/>
  <c r="I6" i="3"/>
  <c r="H6" i="3"/>
  <c r="G6" i="3"/>
  <c r="F6" i="3"/>
  <c r="E6" i="3"/>
  <c r="D6" i="3"/>
  <c r="C6" i="3"/>
  <c r="B6" i="3"/>
  <c r="A6" i="3"/>
  <c r="K4" i="3"/>
  <c r="K5" i="3"/>
  <c r="J4" i="3"/>
  <c r="J5" i="3"/>
  <c r="I4" i="3"/>
  <c r="I5" i="3"/>
  <c r="H4" i="3"/>
  <c r="H5" i="3"/>
  <c r="G4" i="3"/>
  <c r="G5" i="3"/>
  <c r="F4" i="3"/>
  <c r="F5" i="3"/>
  <c r="E4" i="3"/>
  <c r="E5" i="3"/>
  <c r="D4" i="3"/>
  <c r="D5" i="3"/>
  <c r="C4" i="3"/>
  <c r="C5" i="3"/>
  <c r="B4" i="3"/>
  <c r="B5" i="3"/>
  <c r="M4" i="3"/>
  <c r="L4" i="3"/>
  <c r="A4" i="3"/>
  <c r="A2" i="2"/>
  <c r="C17" i="1"/>
  <c r="D17" i="1"/>
  <c r="E17" i="1"/>
  <c r="F17" i="1"/>
  <c r="G17" i="1"/>
  <c r="H17" i="1"/>
  <c r="I17" i="1"/>
  <c r="J17" i="1"/>
  <c r="K17" i="1"/>
  <c r="B17" i="1"/>
  <c r="C16" i="1"/>
  <c r="D16" i="1"/>
  <c r="E16" i="1"/>
  <c r="F16" i="1"/>
  <c r="G16" i="1"/>
  <c r="H16" i="1"/>
  <c r="I16" i="1"/>
  <c r="J16" i="1"/>
  <c r="K16" i="1"/>
  <c r="B16" i="1"/>
  <c r="N10" i="1"/>
  <c r="L9" i="1"/>
  <c r="M9" i="1"/>
  <c r="N9" i="1"/>
  <c r="N8" i="1"/>
  <c r="N7" i="1"/>
  <c r="N6" i="1"/>
  <c r="L3" i="1"/>
  <c r="M3" i="1"/>
  <c r="C4" i="2"/>
  <c r="C5" i="2"/>
  <c r="D4" i="2"/>
  <c r="D5" i="2"/>
  <c r="E4" i="2"/>
  <c r="E5" i="2"/>
  <c r="F4" i="2"/>
  <c r="F5" i="2"/>
  <c r="G4" i="2"/>
  <c r="G5" i="2"/>
  <c r="H4" i="2"/>
  <c r="H5" i="2"/>
  <c r="I4" i="2"/>
  <c r="I5" i="2"/>
  <c r="J4" i="2"/>
  <c r="J5" i="2"/>
  <c r="K4" i="2"/>
  <c r="K5" i="2"/>
  <c r="B4" i="2"/>
  <c r="B5" i="2"/>
  <c r="B6" i="2"/>
  <c r="C6" i="2"/>
  <c r="D6" i="2"/>
  <c r="E6" i="2"/>
  <c r="F6" i="2"/>
  <c r="G6" i="2"/>
  <c r="H6" i="2"/>
  <c r="I6" i="2"/>
  <c r="J6" i="2"/>
  <c r="K6" i="2"/>
  <c r="A6" i="2"/>
  <c r="L5" i="1"/>
  <c r="M5" i="1"/>
  <c r="L6" i="1"/>
  <c r="M6" i="1"/>
  <c r="L7" i="1"/>
  <c r="M7" i="1"/>
  <c r="M8" i="1"/>
  <c r="L10" i="1"/>
  <c r="M10" i="1"/>
  <c r="L11" i="1"/>
  <c r="M11" i="1"/>
  <c r="M13" i="1"/>
  <c r="L2" i="1"/>
  <c r="M2" i="1"/>
  <c r="L4" i="2"/>
  <c r="M4" i="2"/>
  <c r="A4" i="2"/>
  <c r="N11" i="1"/>
  <c r="N13" i="1"/>
  <c r="L13" i="1"/>
  <c r="L8" i="1"/>
</calcChain>
</file>

<file path=xl/sharedStrings.xml><?xml version="1.0" encoding="utf-8"?>
<sst xmlns="http://schemas.openxmlformats.org/spreadsheetml/2006/main" count="195" uniqueCount="46">
  <si>
    <t>Student's Name</t>
  </si>
  <si>
    <t>Assignment 1</t>
  </si>
  <si>
    <t>Assignemnt 2</t>
  </si>
  <si>
    <t>Assignment 3</t>
  </si>
  <si>
    <t>Assignment 4</t>
  </si>
  <si>
    <t>Quiz</t>
  </si>
  <si>
    <t>Assignment 5</t>
  </si>
  <si>
    <t>Assignment 6</t>
  </si>
  <si>
    <t>Exam</t>
  </si>
  <si>
    <t>Assignment 7</t>
  </si>
  <si>
    <t xml:space="preserve">Exam </t>
  </si>
  <si>
    <t>Total Points</t>
  </si>
  <si>
    <t>Final Grade</t>
  </si>
  <si>
    <t>Adams, Oliver</t>
  </si>
  <si>
    <t>Brooks, Averie</t>
  </si>
  <si>
    <t>Hines, Sally</t>
  </si>
  <si>
    <t xml:space="preserve">Irvington,Grace </t>
  </si>
  <si>
    <t>Jackson, Maxwell</t>
  </si>
  <si>
    <t>Jones, Wesley</t>
  </si>
  <si>
    <t xml:space="preserve">Meyer, Emily </t>
  </si>
  <si>
    <t>Muñoz, José</t>
  </si>
  <si>
    <t>Turner, Maya</t>
  </si>
  <si>
    <t>Williams, Sam</t>
  </si>
  <si>
    <t>Total Score</t>
  </si>
  <si>
    <t>Final Percent</t>
  </si>
  <si>
    <t xml:space="preserve">Percent </t>
  </si>
  <si>
    <t>Grade</t>
  </si>
  <si>
    <t>Letter Grade Scale</t>
  </si>
  <si>
    <t>F</t>
  </si>
  <si>
    <t>D-</t>
  </si>
  <si>
    <t>D</t>
  </si>
  <si>
    <t>D+</t>
  </si>
  <si>
    <t>C-</t>
  </si>
  <si>
    <t>C</t>
  </si>
  <si>
    <t>C+</t>
  </si>
  <si>
    <t>B-</t>
  </si>
  <si>
    <t>B</t>
  </si>
  <si>
    <t>B+</t>
  </si>
  <si>
    <t>A-</t>
  </si>
  <si>
    <t>A</t>
  </si>
  <si>
    <t>A+</t>
  </si>
  <si>
    <t>Student Percent</t>
  </si>
  <si>
    <t>Class Average Percent</t>
  </si>
  <si>
    <t>Class Average Score</t>
  </si>
  <si>
    <t xml:space="preserve">Standard Deviation </t>
  </si>
  <si>
    <t>Median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</si>
</sst>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Gadugi"/>
      <family val="2"/>
    </font>
    <font>
      <b/>
      <sz val="12"/>
      <color theme="1"/>
      <name val="Gadugi"/>
      <family val="2"/>
    </font>
    <font>
      <sz val="12"/>
      <color theme="1"/>
      <name val="Gadugi"/>
      <family val="2"/>
    </font>
    <font>
      <sz val="12"/>
      <name val="Gadug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4" fillId="0" borderId="1" xfId="0" applyFont="1" applyBorder="1"/>
    <xf numFmtId="10" fontId="5" fillId="0" borderId="1" xfId="0" applyNumberFormat="1" applyFont="1" applyBorder="1"/>
    <xf numFmtId="9" fontId="4" fillId="0" borderId="1" xfId="1" applyFont="1" applyBorder="1"/>
    <xf numFmtId="0" fontId="4" fillId="0" borderId="3" xfId="0" applyFont="1" applyBorder="1"/>
    <xf numFmtId="10" fontId="5" fillId="0" borderId="3" xfId="0" applyNumberFormat="1" applyFont="1" applyBorder="1"/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/>
    <xf numFmtId="2" fontId="4" fillId="0" borderId="1" xfId="0" applyNumberFormat="1" applyFont="1" applyBorder="1"/>
    <xf numFmtId="0" fontId="0" fillId="0" borderId="1" xfId="0" applyBorder="1"/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Gadugi" panose="020B0502040204020203" pitchFamily="34" charset="0"/>
              </a:defRPr>
            </a:pPr>
            <a:r>
              <a:rPr lang="en-US">
                <a:latin typeface="Gadugi" panose="020B0502040204020203" pitchFamily="34" charset="0"/>
              </a:rPr>
              <a:t>Class Average Percent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Gradebook!$A$15</c:f>
              <c:strCache>
                <c:ptCount val="1"/>
                <c:pt idx="0">
                  <c:v>Class Average Percent</c:v>
                </c:pt>
              </c:strCache>
            </c:strRef>
          </c:tx>
          <c:marker>
            <c:symbol val="none"/>
          </c:marker>
          <c:cat>
            <c:strRef>
              <c:f>Gradebook!$B$1:$K$1</c:f>
              <c:strCache>
                <c:ptCount val="10"/>
                <c:pt idx="0">
                  <c:v>Assignment 1</c:v>
                </c:pt>
                <c:pt idx="1">
                  <c:v>Assignemnt 2</c:v>
                </c:pt>
                <c:pt idx="2">
                  <c:v>Assignment 3</c:v>
                </c:pt>
                <c:pt idx="3">
                  <c:v>Assignment 4</c:v>
                </c:pt>
                <c:pt idx="4">
                  <c:v>Quiz</c:v>
                </c:pt>
                <c:pt idx="5">
                  <c:v>Assignment 5</c:v>
                </c:pt>
                <c:pt idx="6">
                  <c:v>Assignment 6</c:v>
                </c:pt>
                <c:pt idx="7">
                  <c:v>Exam</c:v>
                </c:pt>
                <c:pt idx="8">
                  <c:v>Assignment 7</c:v>
                </c:pt>
                <c:pt idx="9">
                  <c:v>Exam </c:v>
                </c:pt>
              </c:strCache>
            </c:strRef>
          </c:cat>
          <c:val>
            <c:numRef>
              <c:f>Gradebook!$B$15:$K$15</c:f>
              <c:numCache>
                <c:formatCode>0%</c:formatCode>
                <c:ptCount val="10"/>
                <c:pt idx="0">
                  <c:v>0.82</c:v>
                </c:pt>
                <c:pt idx="1">
                  <c:v>0.80500000000000005</c:v>
                </c:pt>
                <c:pt idx="2">
                  <c:v>0.83200000000000007</c:v>
                </c:pt>
                <c:pt idx="3">
                  <c:v>0.80999999999999994</c:v>
                </c:pt>
                <c:pt idx="4">
                  <c:v>0.93400000000000005</c:v>
                </c:pt>
                <c:pt idx="5">
                  <c:v>0.82</c:v>
                </c:pt>
                <c:pt idx="6">
                  <c:v>0.80999999999999994</c:v>
                </c:pt>
                <c:pt idx="7">
                  <c:v>0.79500000000000004</c:v>
                </c:pt>
                <c:pt idx="8">
                  <c:v>0.81599999999999995</c:v>
                </c:pt>
                <c:pt idx="9">
                  <c:v>0.84900000000000009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045120"/>
        <c:axId val="135047040"/>
      </c:lineChart>
      <c:catAx>
        <c:axId val="135045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Gadugi" panose="020B0502040204020203" pitchFamily="34" charset="0"/>
                  </a:defRPr>
                </a:pPr>
                <a:r>
                  <a:rPr lang="en-US">
                    <a:latin typeface="Gadugi" panose="020B0502040204020203" pitchFamily="34" charset="0"/>
                  </a:rPr>
                  <a:t>Assignments </a:t>
                </a:r>
              </a:p>
            </c:rich>
          </c:tx>
          <c:layout>
            <c:manualLayout>
              <c:xMode val="edge"/>
              <c:yMode val="edge"/>
              <c:x val="0.38433844035250359"/>
              <c:y val="0.88848919416987771"/>
            </c:manualLayout>
          </c:layout>
          <c:overlay val="0"/>
        </c:title>
        <c:majorTickMark val="out"/>
        <c:minorTickMark val="none"/>
        <c:tickLblPos val="nextTo"/>
        <c:crossAx val="135047040"/>
        <c:crosses val="autoZero"/>
        <c:auto val="1"/>
        <c:lblAlgn val="ctr"/>
        <c:lblOffset val="100"/>
        <c:noMultiLvlLbl val="0"/>
      </c:catAx>
      <c:valAx>
        <c:axId val="135047040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latin typeface="Gadugi" panose="020B0502040204020203" pitchFamily="34" charset="0"/>
                  </a:defRPr>
                </a:pPr>
                <a:r>
                  <a:rPr lang="en-US">
                    <a:latin typeface="Gadugi" panose="020B0502040204020203" pitchFamily="34" charset="0"/>
                  </a:rPr>
                  <a:t>Class Average (%)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13504512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>
              <a:latin typeface="Gadugi" panose="020B0502040204020203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Gadugi" panose="020B0502040204020203" pitchFamily="34" charset="0"/>
              </a:defRPr>
            </a:pPr>
            <a:r>
              <a:rPr lang="en-US">
                <a:latin typeface="Gadugi" panose="020B0502040204020203" pitchFamily="34" charset="0"/>
              </a:rPr>
              <a:t>Student's Score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'Turner, Maya'!$A$5</c:f>
              <c:strCache>
                <c:ptCount val="1"/>
                <c:pt idx="0">
                  <c:v>Student Percent</c:v>
                </c:pt>
              </c:strCache>
            </c:strRef>
          </c:tx>
          <c:marker>
            <c:symbol val="none"/>
          </c:marker>
          <c:cat>
            <c:strRef>
              <c:f>'Turner, Maya'!$B$1:$K$1</c:f>
              <c:strCache>
                <c:ptCount val="10"/>
                <c:pt idx="0">
                  <c:v>Assignment 1</c:v>
                </c:pt>
                <c:pt idx="1">
                  <c:v>Assignemnt 2</c:v>
                </c:pt>
                <c:pt idx="2">
                  <c:v>Assignment 3</c:v>
                </c:pt>
                <c:pt idx="3">
                  <c:v>Assignment 4</c:v>
                </c:pt>
                <c:pt idx="4">
                  <c:v>Quiz</c:v>
                </c:pt>
                <c:pt idx="5">
                  <c:v>Assignment 5</c:v>
                </c:pt>
                <c:pt idx="6">
                  <c:v>Assignment 6</c:v>
                </c:pt>
                <c:pt idx="7">
                  <c:v>Exam</c:v>
                </c:pt>
                <c:pt idx="8">
                  <c:v>Assignment 7</c:v>
                </c:pt>
                <c:pt idx="9">
                  <c:v>Exam </c:v>
                </c:pt>
              </c:strCache>
            </c:strRef>
          </c:cat>
          <c:val>
            <c:numRef>
              <c:f>'Turner, Maya'!$B$5:$K$5</c:f>
              <c:numCache>
                <c:formatCode>0%</c:formatCode>
                <c:ptCount val="10"/>
                <c:pt idx="0">
                  <c:v>0.68</c:v>
                </c:pt>
                <c:pt idx="1">
                  <c:v>0.65</c:v>
                </c:pt>
                <c:pt idx="2">
                  <c:v>0.78</c:v>
                </c:pt>
                <c:pt idx="3">
                  <c:v>0.85</c:v>
                </c:pt>
                <c:pt idx="4">
                  <c:v>0.96</c:v>
                </c:pt>
                <c:pt idx="5">
                  <c:v>0.72</c:v>
                </c:pt>
                <c:pt idx="6">
                  <c:v>0.5</c:v>
                </c:pt>
                <c:pt idx="7">
                  <c:v>0.73</c:v>
                </c:pt>
                <c:pt idx="8">
                  <c:v>0.68</c:v>
                </c:pt>
                <c:pt idx="9">
                  <c:v>0.71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'Turner, Maya'!$A$6</c:f>
              <c:strCache>
                <c:ptCount val="1"/>
                <c:pt idx="0">
                  <c:v>Class Average Percent</c:v>
                </c:pt>
              </c:strCache>
            </c:strRef>
          </c:tx>
          <c:marker>
            <c:symbol val="none"/>
          </c:marker>
          <c:cat>
            <c:strRef>
              <c:f>'Turner, Maya'!$B$1:$K$1</c:f>
              <c:strCache>
                <c:ptCount val="10"/>
                <c:pt idx="0">
                  <c:v>Assignment 1</c:v>
                </c:pt>
                <c:pt idx="1">
                  <c:v>Assignemnt 2</c:v>
                </c:pt>
                <c:pt idx="2">
                  <c:v>Assignment 3</c:v>
                </c:pt>
                <c:pt idx="3">
                  <c:v>Assignment 4</c:v>
                </c:pt>
                <c:pt idx="4">
                  <c:v>Quiz</c:v>
                </c:pt>
                <c:pt idx="5">
                  <c:v>Assignment 5</c:v>
                </c:pt>
                <c:pt idx="6">
                  <c:v>Assignment 6</c:v>
                </c:pt>
                <c:pt idx="7">
                  <c:v>Exam</c:v>
                </c:pt>
                <c:pt idx="8">
                  <c:v>Assignment 7</c:v>
                </c:pt>
                <c:pt idx="9">
                  <c:v>Exam </c:v>
                </c:pt>
              </c:strCache>
            </c:strRef>
          </c:cat>
          <c:val>
            <c:numRef>
              <c:f>'Turner, Maya'!$B$6:$K$6</c:f>
              <c:numCache>
                <c:formatCode>0%</c:formatCode>
                <c:ptCount val="10"/>
                <c:pt idx="0">
                  <c:v>0.82</c:v>
                </c:pt>
                <c:pt idx="1">
                  <c:v>0.80500000000000005</c:v>
                </c:pt>
                <c:pt idx="2">
                  <c:v>0.83200000000000007</c:v>
                </c:pt>
                <c:pt idx="3">
                  <c:v>0.80999999999999994</c:v>
                </c:pt>
                <c:pt idx="4">
                  <c:v>0.93400000000000005</c:v>
                </c:pt>
                <c:pt idx="5">
                  <c:v>0.82</c:v>
                </c:pt>
                <c:pt idx="6">
                  <c:v>0.80999999999999994</c:v>
                </c:pt>
                <c:pt idx="7">
                  <c:v>0.79500000000000004</c:v>
                </c:pt>
                <c:pt idx="8">
                  <c:v>0.81599999999999995</c:v>
                </c:pt>
                <c:pt idx="9">
                  <c:v>0.84900000000000009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252608"/>
        <c:axId val="200684288"/>
      </c:lineChart>
      <c:catAx>
        <c:axId val="199252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Gadugi" panose="020B0502040204020203" pitchFamily="34" charset="0"/>
                  </a:defRPr>
                </a:pPr>
                <a:r>
                  <a:rPr lang="en-US">
                    <a:latin typeface="Gadugi" panose="020B0502040204020203" pitchFamily="34" charset="0"/>
                  </a:rPr>
                  <a:t>Order of Assignments</a:t>
                </a:r>
              </a:p>
            </c:rich>
          </c:tx>
          <c:layout/>
          <c:overlay val="0"/>
        </c:title>
        <c:numFmt formatCode="@" sourceLinked="1"/>
        <c:majorTickMark val="out"/>
        <c:minorTickMark val="none"/>
        <c:tickLblPos val="nextTo"/>
        <c:crossAx val="200684288"/>
        <c:crosses val="autoZero"/>
        <c:auto val="0"/>
        <c:lblAlgn val="ctr"/>
        <c:lblOffset val="100"/>
        <c:noMultiLvlLbl val="0"/>
      </c:catAx>
      <c:valAx>
        <c:axId val="200684288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latin typeface="Gadugi" panose="020B0502040204020203" pitchFamily="34" charset="0"/>
                  </a:defRPr>
                </a:pPr>
                <a:r>
                  <a:rPr lang="en-US">
                    <a:latin typeface="Gadugi" panose="020B0502040204020203" pitchFamily="34" charset="0"/>
                  </a:rPr>
                  <a:t>Percent (%)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199252608"/>
        <c:crossesAt val="1"/>
        <c:crossBetween val="between"/>
      </c:valAx>
    </c:plotArea>
    <c:legend>
      <c:legendPos val="r"/>
      <c:layout/>
      <c:overlay val="0"/>
      <c:txPr>
        <a:bodyPr/>
        <a:lstStyle/>
        <a:p>
          <a:pPr>
            <a:defRPr>
              <a:latin typeface="Gadugi" panose="020B0502040204020203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Gadugi" panose="020B0502040204020203" pitchFamily="34" charset="0"/>
              </a:defRPr>
            </a:pPr>
            <a:r>
              <a:rPr lang="en-US">
                <a:latin typeface="Gadugi" panose="020B0502040204020203" pitchFamily="34" charset="0"/>
              </a:rPr>
              <a:t>Student's Score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'Williams, Sam'!$A$5</c:f>
              <c:strCache>
                <c:ptCount val="1"/>
                <c:pt idx="0">
                  <c:v>Student Percent</c:v>
                </c:pt>
              </c:strCache>
            </c:strRef>
          </c:tx>
          <c:marker>
            <c:symbol val="none"/>
          </c:marker>
          <c:cat>
            <c:strRef>
              <c:f>'Williams, Sam'!$B$1:$K$1</c:f>
              <c:strCache>
                <c:ptCount val="10"/>
                <c:pt idx="0">
                  <c:v>Assignment 1</c:v>
                </c:pt>
                <c:pt idx="1">
                  <c:v>Assignemnt 2</c:v>
                </c:pt>
                <c:pt idx="2">
                  <c:v>Assignment 3</c:v>
                </c:pt>
                <c:pt idx="3">
                  <c:v>Assignment 4</c:v>
                </c:pt>
                <c:pt idx="4">
                  <c:v>Quiz</c:v>
                </c:pt>
                <c:pt idx="5">
                  <c:v>Assignment 5</c:v>
                </c:pt>
                <c:pt idx="6">
                  <c:v>Assignment 6</c:v>
                </c:pt>
                <c:pt idx="7">
                  <c:v>Exam</c:v>
                </c:pt>
                <c:pt idx="8">
                  <c:v>Assignment 7</c:v>
                </c:pt>
                <c:pt idx="9">
                  <c:v>Exam </c:v>
                </c:pt>
              </c:strCache>
            </c:strRef>
          </c:cat>
          <c:val>
            <c:numRef>
              <c:f>'Williams, Sam'!$B$5:$K$5</c:f>
              <c:numCache>
                <c:formatCode>0%</c:formatCode>
                <c:ptCount val="10"/>
                <c:pt idx="0">
                  <c:v>0.48</c:v>
                </c:pt>
                <c:pt idx="1">
                  <c:v>0.85</c:v>
                </c:pt>
                <c:pt idx="2">
                  <c:v>0.9</c:v>
                </c:pt>
                <c:pt idx="3">
                  <c:v>0.5</c:v>
                </c:pt>
                <c:pt idx="4">
                  <c:v>0.98</c:v>
                </c:pt>
                <c:pt idx="5">
                  <c:v>1</c:v>
                </c:pt>
                <c:pt idx="6">
                  <c:v>0.8</c:v>
                </c:pt>
                <c:pt idx="7">
                  <c:v>0.8</c:v>
                </c:pt>
                <c:pt idx="8">
                  <c:v>0.82</c:v>
                </c:pt>
                <c:pt idx="9">
                  <c:v>0.79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'Williams, Sam'!$A$6</c:f>
              <c:strCache>
                <c:ptCount val="1"/>
                <c:pt idx="0">
                  <c:v>Class Average Percent</c:v>
                </c:pt>
              </c:strCache>
            </c:strRef>
          </c:tx>
          <c:marker>
            <c:symbol val="none"/>
          </c:marker>
          <c:cat>
            <c:strRef>
              <c:f>'Williams, Sam'!$B$1:$K$1</c:f>
              <c:strCache>
                <c:ptCount val="10"/>
                <c:pt idx="0">
                  <c:v>Assignment 1</c:v>
                </c:pt>
                <c:pt idx="1">
                  <c:v>Assignemnt 2</c:v>
                </c:pt>
                <c:pt idx="2">
                  <c:v>Assignment 3</c:v>
                </c:pt>
                <c:pt idx="3">
                  <c:v>Assignment 4</c:v>
                </c:pt>
                <c:pt idx="4">
                  <c:v>Quiz</c:v>
                </c:pt>
                <c:pt idx="5">
                  <c:v>Assignment 5</c:v>
                </c:pt>
                <c:pt idx="6">
                  <c:v>Assignment 6</c:v>
                </c:pt>
                <c:pt idx="7">
                  <c:v>Exam</c:v>
                </c:pt>
                <c:pt idx="8">
                  <c:v>Assignment 7</c:v>
                </c:pt>
                <c:pt idx="9">
                  <c:v>Exam </c:v>
                </c:pt>
              </c:strCache>
            </c:strRef>
          </c:cat>
          <c:val>
            <c:numRef>
              <c:f>'Williams, Sam'!$B$6:$K$6</c:f>
              <c:numCache>
                <c:formatCode>0%</c:formatCode>
                <c:ptCount val="10"/>
                <c:pt idx="0">
                  <c:v>0.82</c:v>
                </c:pt>
                <c:pt idx="1">
                  <c:v>0.80500000000000005</c:v>
                </c:pt>
                <c:pt idx="2">
                  <c:v>0.83200000000000007</c:v>
                </c:pt>
                <c:pt idx="3">
                  <c:v>0.80999999999999994</c:v>
                </c:pt>
                <c:pt idx="4">
                  <c:v>0.93400000000000005</c:v>
                </c:pt>
                <c:pt idx="5">
                  <c:v>0.82</c:v>
                </c:pt>
                <c:pt idx="6">
                  <c:v>0.80999999999999994</c:v>
                </c:pt>
                <c:pt idx="7">
                  <c:v>0.79500000000000004</c:v>
                </c:pt>
                <c:pt idx="8">
                  <c:v>0.81599999999999995</c:v>
                </c:pt>
                <c:pt idx="9">
                  <c:v>0.84900000000000009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127808"/>
        <c:axId val="199129728"/>
      </c:lineChart>
      <c:catAx>
        <c:axId val="199127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Gadugi" panose="020B0502040204020203" pitchFamily="34" charset="0"/>
                  </a:defRPr>
                </a:pPr>
                <a:r>
                  <a:rPr lang="en-US">
                    <a:latin typeface="Gadugi" panose="020B0502040204020203" pitchFamily="34" charset="0"/>
                  </a:rPr>
                  <a:t>Order of Assignments</a:t>
                </a:r>
              </a:p>
            </c:rich>
          </c:tx>
          <c:layout/>
          <c:overlay val="0"/>
        </c:title>
        <c:numFmt formatCode="@" sourceLinked="1"/>
        <c:majorTickMark val="out"/>
        <c:minorTickMark val="none"/>
        <c:tickLblPos val="nextTo"/>
        <c:crossAx val="199129728"/>
        <c:crosses val="autoZero"/>
        <c:auto val="0"/>
        <c:lblAlgn val="ctr"/>
        <c:lblOffset val="100"/>
        <c:noMultiLvlLbl val="0"/>
      </c:catAx>
      <c:valAx>
        <c:axId val="199129728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latin typeface="Gadugi" panose="020B0502040204020203" pitchFamily="34" charset="0"/>
                  </a:defRPr>
                </a:pPr>
                <a:r>
                  <a:rPr lang="en-US">
                    <a:latin typeface="Gadugi" panose="020B0502040204020203" pitchFamily="34" charset="0"/>
                  </a:rPr>
                  <a:t>Percent (%)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199127808"/>
        <c:crossesAt val="1"/>
        <c:crossBetween val="between"/>
      </c:valAx>
    </c:plotArea>
    <c:legend>
      <c:legendPos val="r"/>
      <c:layout/>
      <c:overlay val="0"/>
      <c:txPr>
        <a:bodyPr/>
        <a:lstStyle/>
        <a:p>
          <a:pPr>
            <a:defRPr>
              <a:latin typeface="Gadugi" panose="020B0502040204020203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Gadugi" panose="020B0502040204020203" pitchFamily="34" charset="0"/>
              </a:defRPr>
            </a:pPr>
            <a:r>
              <a:rPr lang="en-US">
                <a:latin typeface="Gadugi" panose="020B0502040204020203" pitchFamily="34" charset="0"/>
              </a:rPr>
              <a:t>Student's Score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'Adams, Oliver'!$A$5</c:f>
              <c:strCache>
                <c:ptCount val="1"/>
                <c:pt idx="0">
                  <c:v>Student Percent</c:v>
                </c:pt>
              </c:strCache>
            </c:strRef>
          </c:tx>
          <c:marker>
            <c:symbol val="none"/>
          </c:marker>
          <c:cat>
            <c:strRef>
              <c:f>'Adams, Oliver'!$B$1:$K$1</c:f>
              <c:strCache>
                <c:ptCount val="10"/>
                <c:pt idx="0">
                  <c:v>Assignment 1</c:v>
                </c:pt>
                <c:pt idx="1">
                  <c:v>Assignemnt 2</c:v>
                </c:pt>
                <c:pt idx="2">
                  <c:v>Assignment 3</c:v>
                </c:pt>
                <c:pt idx="3">
                  <c:v>Assignment 4</c:v>
                </c:pt>
                <c:pt idx="4">
                  <c:v>Quiz</c:v>
                </c:pt>
                <c:pt idx="5">
                  <c:v>Assignment 5</c:v>
                </c:pt>
                <c:pt idx="6">
                  <c:v>Assignment 6</c:v>
                </c:pt>
                <c:pt idx="7">
                  <c:v>Exam</c:v>
                </c:pt>
                <c:pt idx="8">
                  <c:v>Assignment 7</c:v>
                </c:pt>
                <c:pt idx="9">
                  <c:v>Exam </c:v>
                </c:pt>
              </c:strCache>
            </c:strRef>
          </c:cat>
          <c:val>
            <c:numRef>
              <c:f>'Adams, Oliver'!$B$5:$K$5</c:f>
              <c:numCache>
                <c:formatCode>0%</c:formatCode>
                <c:ptCount val="10"/>
                <c:pt idx="0">
                  <c:v>0.8</c:v>
                </c:pt>
                <c:pt idx="1">
                  <c:v>0.5</c:v>
                </c:pt>
                <c:pt idx="2">
                  <c:v>0.86</c:v>
                </c:pt>
                <c:pt idx="3">
                  <c:v>1</c:v>
                </c:pt>
                <c:pt idx="4">
                  <c:v>0.88</c:v>
                </c:pt>
                <c:pt idx="5">
                  <c:v>0.52</c:v>
                </c:pt>
                <c:pt idx="6">
                  <c:v>0.55000000000000004</c:v>
                </c:pt>
                <c:pt idx="7">
                  <c:v>0.8</c:v>
                </c:pt>
                <c:pt idx="8">
                  <c:v>0.8</c:v>
                </c:pt>
                <c:pt idx="9">
                  <c:v>0.91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'Adams, Oliver'!$A$6</c:f>
              <c:strCache>
                <c:ptCount val="1"/>
                <c:pt idx="0">
                  <c:v>Class Average Percent</c:v>
                </c:pt>
              </c:strCache>
            </c:strRef>
          </c:tx>
          <c:marker>
            <c:symbol val="none"/>
          </c:marker>
          <c:cat>
            <c:strRef>
              <c:f>'Adams, Oliver'!$B$1:$K$1</c:f>
              <c:strCache>
                <c:ptCount val="10"/>
                <c:pt idx="0">
                  <c:v>Assignment 1</c:v>
                </c:pt>
                <c:pt idx="1">
                  <c:v>Assignemnt 2</c:v>
                </c:pt>
                <c:pt idx="2">
                  <c:v>Assignment 3</c:v>
                </c:pt>
                <c:pt idx="3">
                  <c:v>Assignment 4</c:v>
                </c:pt>
                <c:pt idx="4">
                  <c:v>Quiz</c:v>
                </c:pt>
                <c:pt idx="5">
                  <c:v>Assignment 5</c:v>
                </c:pt>
                <c:pt idx="6">
                  <c:v>Assignment 6</c:v>
                </c:pt>
                <c:pt idx="7">
                  <c:v>Exam</c:v>
                </c:pt>
                <c:pt idx="8">
                  <c:v>Assignment 7</c:v>
                </c:pt>
                <c:pt idx="9">
                  <c:v>Exam </c:v>
                </c:pt>
              </c:strCache>
            </c:strRef>
          </c:cat>
          <c:val>
            <c:numRef>
              <c:f>'Adams, Oliver'!$B$6:$K$6</c:f>
              <c:numCache>
                <c:formatCode>0%</c:formatCode>
                <c:ptCount val="10"/>
                <c:pt idx="0">
                  <c:v>0.82</c:v>
                </c:pt>
                <c:pt idx="1">
                  <c:v>0.80500000000000005</c:v>
                </c:pt>
                <c:pt idx="2">
                  <c:v>0.83200000000000007</c:v>
                </c:pt>
                <c:pt idx="3">
                  <c:v>0.80999999999999994</c:v>
                </c:pt>
                <c:pt idx="4">
                  <c:v>0.93400000000000005</c:v>
                </c:pt>
                <c:pt idx="5">
                  <c:v>0.82</c:v>
                </c:pt>
                <c:pt idx="6">
                  <c:v>0.80999999999999994</c:v>
                </c:pt>
                <c:pt idx="7">
                  <c:v>0.79500000000000004</c:v>
                </c:pt>
                <c:pt idx="8">
                  <c:v>0.81599999999999995</c:v>
                </c:pt>
                <c:pt idx="9">
                  <c:v>0.84900000000000009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63264"/>
        <c:axId val="135185920"/>
      </c:lineChart>
      <c:catAx>
        <c:axId val="135163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Gadugi" panose="020B0502040204020203" pitchFamily="34" charset="0"/>
                  </a:defRPr>
                </a:pPr>
                <a:r>
                  <a:rPr lang="en-US">
                    <a:latin typeface="Gadugi" panose="020B0502040204020203" pitchFamily="34" charset="0"/>
                  </a:rPr>
                  <a:t>Order of Assignments</a:t>
                </a:r>
              </a:p>
            </c:rich>
          </c:tx>
          <c:layout/>
          <c:overlay val="0"/>
        </c:title>
        <c:numFmt formatCode="@" sourceLinked="1"/>
        <c:majorTickMark val="out"/>
        <c:minorTickMark val="none"/>
        <c:tickLblPos val="nextTo"/>
        <c:crossAx val="135185920"/>
        <c:crosses val="autoZero"/>
        <c:auto val="0"/>
        <c:lblAlgn val="ctr"/>
        <c:lblOffset val="100"/>
        <c:noMultiLvlLbl val="0"/>
      </c:catAx>
      <c:valAx>
        <c:axId val="135185920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latin typeface="Gadugi" panose="020B0502040204020203" pitchFamily="34" charset="0"/>
                  </a:defRPr>
                </a:pPr>
                <a:r>
                  <a:rPr lang="en-US">
                    <a:latin typeface="Gadugi" panose="020B0502040204020203" pitchFamily="34" charset="0"/>
                  </a:rPr>
                  <a:t>Percent (%)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135163264"/>
        <c:crossesAt val="1"/>
        <c:crossBetween val="between"/>
      </c:valAx>
    </c:plotArea>
    <c:legend>
      <c:legendPos val="r"/>
      <c:layout/>
      <c:overlay val="0"/>
      <c:txPr>
        <a:bodyPr/>
        <a:lstStyle/>
        <a:p>
          <a:pPr>
            <a:defRPr>
              <a:latin typeface="Gadugi" panose="020B0502040204020203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Gadugi" panose="020B0502040204020203" pitchFamily="34" charset="0"/>
              </a:defRPr>
            </a:pPr>
            <a:r>
              <a:rPr lang="en-US">
                <a:latin typeface="Gadugi" panose="020B0502040204020203" pitchFamily="34" charset="0"/>
              </a:rPr>
              <a:t>Student's Score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'Brooks, Averie'!$A$5</c:f>
              <c:strCache>
                <c:ptCount val="1"/>
                <c:pt idx="0">
                  <c:v>Student Percent</c:v>
                </c:pt>
              </c:strCache>
            </c:strRef>
          </c:tx>
          <c:marker>
            <c:symbol val="none"/>
          </c:marker>
          <c:cat>
            <c:strRef>
              <c:f>'Brooks, Averie'!$B$1:$K$1</c:f>
              <c:strCache>
                <c:ptCount val="10"/>
                <c:pt idx="0">
                  <c:v>Assignment 1</c:v>
                </c:pt>
                <c:pt idx="1">
                  <c:v>Assignemnt 2</c:v>
                </c:pt>
                <c:pt idx="2">
                  <c:v>Assignment 3</c:v>
                </c:pt>
                <c:pt idx="3">
                  <c:v>Assignment 4</c:v>
                </c:pt>
                <c:pt idx="4">
                  <c:v>Quiz</c:v>
                </c:pt>
                <c:pt idx="5">
                  <c:v>Assignment 5</c:v>
                </c:pt>
                <c:pt idx="6">
                  <c:v>Assignment 6</c:v>
                </c:pt>
                <c:pt idx="7">
                  <c:v>Exam</c:v>
                </c:pt>
                <c:pt idx="8">
                  <c:v>Assignment 7</c:v>
                </c:pt>
                <c:pt idx="9">
                  <c:v>Exam </c:v>
                </c:pt>
              </c:strCache>
            </c:strRef>
          </c:cat>
          <c:val>
            <c:numRef>
              <c:f>'Brooks, Averie'!$B$5:$K$5</c:f>
              <c:numCache>
                <c:formatCode>0%</c:formatCode>
                <c:ptCount val="10"/>
                <c:pt idx="0">
                  <c:v>0.88</c:v>
                </c:pt>
                <c:pt idx="1">
                  <c:v>0.9</c:v>
                </c:pt>
                <c:pt idx="2">
                  <c:v>0.88</c:v>
                </c:pt>
                <c:pt idx="3">
                  <c:v>0.9</c:v>
                </c:pt>
                <c:pt idx="4">
                  <c:v>0.98</c:v>
                </c:pt>
                <c:pt idx="5">
                  <c:v>0.8</c:v>
                </c:pt>
                <c:pt idx="6">
                  <c:v>0.8</c:v>
                </c:pt>
                <c:pt idx="7">
                  <c:v>0.87</c:v>
                </c:pt>
                <c:pt idx="8">
                  <c:v>0.92</c:v>
                </c:pt>
                <c:pt idx="9">
                  <c:v>0.96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'Brooks, Averie'!$A$6</c:f>
              <c:strCache>
                <c:ptCount val="1"/>
                <c:pt idx="0">
                  <c:v>Class Average Percent</c:v>
                </c:pt>
              </c:strCache>
            </c:strRef>
          </c:tx>
          <c:marker>
            <c:symbol val="none"/>
          </c:marker>
          <c:cat>
            <c:strRef>
              <c:f>'Brooks, Averie'!$B$1:$K$1</c:f>
              <c:strCache>
                <c:ptCount val="10"/>
                <c:pt idx="0">
                  <c:v>Assignment 1</c:v>
                </c:pt>
                <c:pt idx="1">
                  <c:v>Assignemnt 2</c:v>
                </c:pt>
                <c:pt idx="2">
                  <c:v>Assignment 3</c:v>
                </c:pt>
                <c:pt idx="3">
                  <c:v>Assignment 4</c:v>
                </c:pt>
                <c:pt idx="4">
                  <c:v>Quiz</c:v>
                </c:pt>
                <c:pt idx="5">
                  <c:v>Assignment 5</c:v>
                </c:pt>
                <c:pt idx="6">
                  <c:v>Assignment 6</c:v>
                </c:pt>
                <c:pt idx="7">
                  <c:v>Exam</c:v>
                </c:pt>
                <c:pt idx="8">
                  <c:v>Assignment 7</c:v>
                </c:pt>
                <c:pt idx="9">
                  <c:v>Exam </c:v>
                </c:pt>
              </c:strCache>
            </c:strRef>
          </c:cat>
          <c:val>
            <c:numRef>
              <c:f>'Brooks, Averie'!$B$6:$K$6</c:f>
              <c:numCache>
                <c:formatCode>0%</c:formatCode>
                <c:ptCount val="10"/>
                <c:pt idx="0">
                  <c:v>0.82</c:v>
                </c:pt>
                <c:pt idx="1">
                  <c:v>0.80500000000000005</c:v>
                </c:pt>
                <c:pt idx="2">
                  <c:v>0.83200000000000007</c:v>
                </c:pt>
                <c:pt idx="3">
                  <c:v>0.80999999999999994</c:v>
                </c:pt>
                <c:pt idx="4">
                  <c:v>0.93400000000000005</c:v>
                </c:pt>
                <c:pt idx="5">
                  <c:v>0.82</c:v>
                </c:pt>
                <c:pt idx="6">
                  <c:v>0.80999999999999994</c:v>
                </c:pt>
                <c:pt idx="7">
                  <c:v>0.79500000000000004</c:v>
                </c:pt>
                <c:pt idx="8">
                  <c:v>0.81599999999999995</c:v>
                </c:pt>
                <c:pt idx="9">
                  <c:v>0.84900000000000009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495808"/>
        <c:axId val="151497728"/>
      </c:lineChart>
      <c:catAx>
        <c:axId val="151495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Gadugi" panose="020B0502040204020203" pitchFamily="34" charset="0"/>
                  </a:defRPr>
                </a:pPr>
                <a:r>
                  <a:rPr lang="en-US">
                    <a:latin typeface="Gadugi" panose="020B0502040204020203" pitchFamily="34" charset="0"/>
                  </a:rPr>
                  <a:t>Order of Assignments</a:t>
                </a:r>
              </a:p>
            </c:rich>
          </c:tx>
          <c:layout/>
          <c:overlay val="0"/>
        </c:title>
        <c:numFmt formatCode="@" sourceLinked="1"/>
        <c:majorTickMark val="out"/>
        <c:minorTickMark val="none"/>
        <c:tickLblPos val="nextTo"/>
        <c:crossAx val="151497728"/>
        <c:crosses val="autoZero"/>
        <c:auto val="0"/>
        <c:lblAlgn val="ctr"/>
        <c:lblOffset val="100"/>
        <c:noMultiLvlLbl val="0"/>
      </c:catAx>
      <c:valAx>
        <c:axId val="151497728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latin typeface="Gadugi" panose="020B0502040204020203" pitchFamily="34" charset="0"/>
                  </a:defRPr>
                </a:pPr>
                <a:r>
                  <a:rPr lang="en-US">
                    <a:latin typeface="Gadugi" panose="020B0502040204020203" pitchFamily="34" charset="0"/>
                  </a:rPr>
                  <a:t>Percent (%)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151495808"/>
        <c:crossesAt val="1"/>
        <c:crossBetween val="between"/>
      </c:valAx>
    </c:plotArea>
    <c:legend>
      <c:legendPos val="r"/>
      <c:layout/>
      <c:overlay val="0"/>
      <c:txPr>
        <a:bodyPr/>
        <a:lstStyle/>
        <a:p>
          <a:pPr>
            <a:defRPr>
              <a:latin typeface="Gadugi" panose="020B0502040204020203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Gadugi" panose="020B0502040204020203" pitchFamily="34" charset="0"/>
              </a:defRPr>
            </a:pPr>
            <a:r>
              <a:rPr lang="en-US">
                <a:latin typeface="Gadugi" panose="020B0502040204020203" pitchFamily="34" charset="0"/>
              </a:rPr>
              <a:t>Student's Score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'Hines, Sally'!$A$5</c:f>
              <c:strCache>
                <c:ptCount val="1"/>
                <c:pt idx="0">
                  <c:v>Student Percent</c:v>
                </c:pt>
              </c:strCache>
            </c:strRef>
          </c:tx>
          <c:marker>
            <c:symbol val="none"/>
          </c:marker>
          <c:cat>
            <c:strRef>
              <c:f>'Hines, Sally'!$B$1:$K$1</c:f>
              <c:strCache>
                <c:ptCount val="10"/>
                <c:pt idx="0">
                  <c:v>Assignment 1</c:v>
                </c:pt>
                <c:pt idx="1">
                  <c:v>Assignemnt 2</c:v>
                </c:pt>
                <c:pt idx="2">
                  <c:v>Assignment 3</c:v>
                </c:pt>
                <c:pt idx="3">
                  <c:v>Assignment 4</c:v>
                </c:pt>
                <c:pt idx="4">
                  <c:v>Quiz</c:v>
                </c:pt>
                <c:pt idx="5">
                  <c:v>Assignment 5</c:v>
                </c:pt>
                <c:pt idx="6">
                  <c:v>Assignment 6</c:v>
                </c:pt>
                <c:pt idx="7">
                  <c:v>Exam</c:v>
                </c:pt>
                <c:pt idx="8">
                  <c:v>Assignment 7</c:v>
                </c:pt>
                <c:pt idx="9">
                  <c:v>Exam </c:v>
                </c:pt>
              </c:strCache>
            </c:strRef>
          </c:cat>
          <c:val>
            <c:numRef>
              <c:f>'Hines, Sally'!$B$5:$K$5</c:f>
              <c:numCache>
                <c:formatCode>0%</c:formatCode>
                <c:ptCount val="10"/>
                <c:pt idx="0">
                  <c:v>0.88</c:v>
                </c:pt>
                <c:pt idx="1">
                  <c:v>0.75</c:v>
                </c:pt>
                <c:pt idx="2">
                  <c:v>0.98</c:v>
                </c:pt>
                <c:pt idx="3">
                  <c:v>0.7</c:v>
                </c:pt>
                <c:pt idx="4">
                  <c:v>1</c:v>
                </c:pt>
                <c:pt idx="5">
                  <c:v>0.48</c:v>
                </c:pt>
                <c:pt idx="6">
                  <c:v>0.75</c:v>
                </c:pt>
                <c:pt idx="7">
                  <c:v>0.62</c:v>
                </c:pt>
                <c:pt idx="8">
                  <c:v>0.84</c:v>
                </c:pt>
                <c:pt idx="9">
                  <c:v>0.83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'Hines, Sally'!$A$6</c:f>
              <c:strCache>
                <c:ptCount val="1"/>
                <c:pt idx="0">
                  <c:v>Class Average Percent</c:v>
                </c:pt>
              </c:strCache>
            </c:strRef>
          </c:tx>
          <c:marker>
            <c:symbol val="none"/>
          </c:marker>
          <c:cat>
            <c:strRef>
              <c:f>'Hines, Sally'!$B$1:$K$1</c:f>
              <c:strCache>
                <c:ptCount val="10"/>
                <c:pt idx="0">
                  <c:v>Assignment 1</c:v>
                </c:pt>
                <c:pt idx="1">
                  <c:v>Assignemnt 2</c:v>
                </c:pt>
                <c:pt idx="2">
                  <c:v>Assignment 3</c:v>
                </c:pt>
                <c:pt idx="3">
                  <c:v>Assignment 4</c:v>
                </c:pt>
                <c:pt idx="4">
                  <c:v>Quiz</c:v>
                </c:pt>
                <c:pt idx="5">
                  <c:v>Assignment 5</c:v>
                </c:pt>
                <c:pt idx="6">
                  <c:v>Assignment 6</c:v>
                </c:pt>
                <c:pt idx="7">
                  <c:v>Exam</c:v>
                </c:pt>
                <c:pt idx="8">
                  <c:v>Assignment 7</c:v>
                </c:pt>
                <c:pt idx="9">
                  <c:v>Exam </c:v>
                </c:pt>
              </c:strCache>
            </c:strRef>
          </c:cat>
          <c:val>
            <c:numRef>
              <c:f>'Hines, Sally'!$B$6:$K$6</c:f>
              <c:numCache>
                <c:formatCode>0%</c:formatCode>
                <c:ptCount val="10"/>
                <c:pt idx="0">
                  <c:v>0.82</c:v>
                </c:pt>
                <c:pt idx="1">
                  <c:v>0.80500000000000005</c:v>
                </c:pt>
                <c:pt idx="2">
                  <c:v>0.83200000000000007</c:v>
                </c:pt>
                <c:pt idx="3">
                  <c:v>0.80999999999999994</c:v>
                </c:pt>
                <c:pt idx="4">
                  <c:v>0.93400000000000005</c:v>
                </c:pt>
                <c:pt idx="5">
                  <c:v>0.82</c:v>
                </c:pt>
                <c:pt idx="6">
                  <c:v>0.80999999999999994</c:v>
                </c:pt>
                <c:pt idx="7">
                  <c:v>0.79500000000000004</c:v>
                </c:pt>
                <c:pt idx="8">
                  <c:v>0.81599999999999995</c:v>
                </c:pt>
                <c:pt idx="9">
                  <c:v>0.84900000000000009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902400"/>
        <c:axId val="188912768"/>
      </c:lineChart>
      <c:catAx>
        <c:axId val="188902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Gadugi" panose="020B0502040204020203" pitchFamily="34" charset="0"/>
                  </a:defRPr>
                </a:pPr>
                <a:r>
                  <a:rPr lang="en-US">
                    <a:latin typeface="Gadugi" panose="020B0502040204020203" pitchFamily="34" charset="0"/>
                  </a:rPr>
                  <a:t>Order of Assignments</a:t>
                </a:r>
              </a:p>
            </c:rich>
          </c:tx>
          <c:layout/>
          <c:overlay val="0"/>
        </c:title>
        <c:numFmt formatCode="@" sourceLinked="1"/>
        <c:majorTickMark val="out"/>
        <c:minorTickMark val="none"/>
        <c:tickLblPos val="nextTo"/>
        <c:crossAx val="188912768"/>
        <c:crosses val="autoZero"/>
        <c:auto val="0"/>
        <c:lblAlgn val="ctr"/>
        <c:lblOffset val="100"/>
        <c:noMultiLvlLbl val="0"/>
      </c:catAx>
      <c:valAx>
        <c:axId val="188912768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latin typeface="Gadugi" panose="020B0502040204020203" pitchFamily="34" charset="0"/>
                  </a:defRPr>
                </a:pPr>
                <a:r>
                  <a:rPr lang="en-US">
                    <a:latin typeface="Gadugi" panose="020B0502040204020203" pitchFamily="34" charset="0"/>
                  </a:rPr>
                  <a:t>Percent (%)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188902400"/>
        <c:crossesAt val="1"/>
        <c:crossBetween val="between"/>
      </c:valAx>
    </c:plotArea>
    <c:legend>
      <c:legendPos val="r"/>
      <c:layout/>
      <c:overlay val="0"/>
      <c:txPr>
        <a:bodyPr/>
        <a:lstStyle/>
        <a:p>
          <a:pPr>
            <a:defRPr>
              <a:latin typeface="Gadugi" panose="020B0502040204020203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Gadugi" panose="020B0502040204020203" pitchFamily="34" charset="0"/>
              </a:defRPr>
            </a:pPr>
            <a:r>
              <a:rPr lang="en-US">
                <a:latin typeface="Gadugi" panose="020B0502040204020203" pitchFamily="34" charset="0"/>
              </a:rPr>
              <a:t>Student's Score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'Irvington, Grace'!$A$5</c:f>
              <c:strCache>
                <c:ptCount val="1"/>
                <c:pt idx="0">
                  <c:v>Student Percent</c:v>
                </c:pt>
              </c:strCache>
            </c:strRef>
          </c:tx>
          <c:marker>
            <c:symbol val="none"/>
          </c:marker>
          <c:cat>
            <c:strRef>
              <c:f>'Irvington, Grace'!$B$1:$K$1</c:f>
              <c:strCache>
                <c:ptCount val="10"/>
                <c:pt idx="0">
                  <c:v>Assignment 1</c:v>
                </c:pt>
                <c:pt idx="1">
                  <c:v>Assignemnt 2</c:v>
                </c:pt>
                <c:pt idx="2">
                  <c:v>Assignment 3</c:v>
                </c:pt>
                <c:pt idx="3">
                  <c:v>Assignment 4</c:v>
                </c:pt>
                <c:pt idx="4">
                  <c:v>Quiz</c:v>
                </c:pt>
                <c:pt idx="5">
                  <c:v>Assignment 5</c:v>
                </c:pt>
                <c:pt idx="6">
                  <c:v>Assignment 6</c:v>
                </c:pt>
                <c:pt idx="7">
                  <c:v>Exam</c:v>
                </c:pt>
                <c:pt idx="8">
                  <c:v>Assignment 7</c:v>
                </c:pt>
                <c:pt idx="9">
                  <c:v>Exam </c:v>
                </c:pt>
              </c:strCache>
            </c:strRef>
          </c:cat>
          <c:val>
            <c:numRef>
              <c:f>'Irvington, Grace'!$B$5:$K$5</c:f>
              <c:numCache>
                <c:formatCode>0%</c:formatCode>
                <c:ptCount val="10"/>
                <c:pt idx="0">
                  <c:v>0.84</c:v>
                </c:pt>
                <c:pt idx="1">
                  <c:v>0.65</c:v>
                </c:pt>
                <c:pt idx="2">
                  <c:v>1</c:v>
                </c:pt>
                <c:pt idx="3">
                  <c:v>0.75</c:v>
                </c:pt>
                <c:pt idx="4">
                  <c:v>0.86</c:v>
                </c:pt>
                <c:pt idx="5">
                  <c:v>1</c:v>
                </c:pt>
                <c:pt idx="6">
                  <c:v>0.95</c:v>
                </c:pt>
                <c:pt idx="7">
                  <c:v>0.96</c:v>
                </c:pt>
                <c:pt idx="8">
                  <c:v>0.98</c:v>
                </c:pt>
                <c:pt idx="9">
                  <c:v>0.98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'Irvington, Grace'!$A$6</c:f>
              <c:strCache>
                <c:ptCount val="1"/>
                <c:pt idx="0">
                  <c:v>Class Average Percent</c:v>
                </c:pt>
              </c:strCache>
            </c:strRef>
          </c:tx>
          <c:marker>
            <c:symbol val="none"/>
          </c:marker>
          <c:cat>
            <c:strRef>
              <c:f>'Irvington, Grace'!$B$1:$K$1</c:f>
              <c:strCache>
                <c:ptCount val="10"/>
                <c:pt idx="0">
                  <c:v>Assignment 1</c:v>
                </c:pt>
                <c:pt idx="1">
                  <c:v>Assignemnt 2</c:v>
                </c:pt>
                <c:pt idx="2">
                  <c:v>Assignment 3</c:v>
                </c:pt>
                <c:pt idx="3">
                  <c:v>Assignment 4</c:v>
                </c:pt>
                <c:pt idx="4">
                  <c:v>Quiz</c:v>
                </c:pt>
                <c:pt idx="5">
                  <c:v>Assignment 5</c:v>
                </c:pt>
                <c:pt idx="6">
                  <c:v>Assignment 6</c:v>
                </c:pt>
                <c:pt idx="7">
                  <c:v>Exam</c:v>
                </c:pt>
                <c:pt idx="8">
                  <c:v>Assignment 7</c:v>
                </c:pt>
                <c:pt idx="9">
                  <c:v>Exam </c:v>
                </c:pt>
              </c:strCache>
            </c:strRef>
          </c:cat>
          <c:val>
            <c:numRef>
              <c:f>'Irvington, Grace'!$B$6:$K$6</c:f>
              <c:numCache>
                <c:formatCode>0%</c:formatCode>
                <c:ptCount val="10"/>
                <c:pt idx="0">
                  <c:v>0.82</c:v>
                </c:pt>
                <c:pt idx="1">
                  <c:v>0.80500000000000005</c:v>
                </c:pt>
                <c:pt idx="2">
                  <c:v>0.83200000000000007</c:v>
                </c:pt>
                <c:pt idx="3">
                  <c:v>0.80999999999999994</c:v>
                </c:pt>
                <c:pt idx="4">
                  <c:v>0.93400000000000005</c:v>
                </c:pt>
                <c:pt idx="5">
                  <c:v>0.82</c:v>
                </c:pt>
                <c:pt idx="6">
                  <c:v>0.80999999999999994</c:v>
                </c:pt>
                <c:pt idx="7">
                  <c:v>0.79500000000000004</c:v>
                </c:pt>
                <c:pt idx="8">
                  <c:v>0.81599999999999995</c:v>
                </c:pt>
                <c:pt idx="9">
                  <c:v>0.84900000000000009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283840"/>
        <c:axId val="179326976"/>
      </c:lineChart>
      <c:catAx>
        <c:axId val="179283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Gadugi" panose="020B0502040204020203" pitchFamily="34" charset="0"/>
                  </a:defRPr>
                </a:pPr>
                <a:r>
                  <a:rPr lang="en-US">
                    <a:latin typeface="Gadugi" panose="020B0502040204020203" pitchFamily="34" charset="0"/>
                  </a:rPr>
                  <a:t>Order of Assignments</a:t>
                </a:r>
              </a:p>
            </c:rich>
          </c:tx>
          <c:layout/>
          <c:overlay val="0"/>
        </c:title>
        <c:numFmt formatCode="@" sourceLinked="1"/>
        <c:majorTickMark val="out"/>
        <c:minorTickMark val="none"/>
        <c:tickLblPos val="nextTo"/>
        <c:crossAx val="179326976"/>
        <c:crosses val="autoZero"/>
        <c:auto val="0"/>
        <c:lblAlgn val="ctr"/>
        <c:lblOffset val="100"/>
        <c:noMultiLvlLbl val="0"/>
      </c:catAx>
      <c:valAx>
        <c:axId val="179326976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latin typeface="Gadugi" panose="020B0502040204020203" pitchFamily="34" charset="0"/>
                  </a:defRPr>
                </a:pPr>
                <a:r>
                  <a:rPr lang="en-US">
                    <a:latin typeface="Gadugi" panose="020B0502040204020203" pitchFamily="34" charset="0"/>
                  </a:rPr>
                  <a:t>Percent (%)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179283840"/>
        <c:crossesAt val="1"/>
        <c:crossBetween val="between"/>
      </c:valAx>
    </c:plotArea>
    <c:legend>
      <c:legendPos val="r"/>
      <c:layout/>
      <c:overlay val="0"/>
      <c:txPr>
        <a:bodyPr/>
        <a:lstStyle/>
        <a:p>
          <a:pPr>
            <a:defRPr>
              <a:latin typeface="Gadugi" panose="020B0502040204020203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Gadugi" panose="020B0502040204020203" pitchFamily="34" charset="0"/>
              </a:defRPr>
            </a:pPr>
            <a:r>
              <a:rPr lang="en-US">
                <a:latin typeface="Gadugi" panose="020B0502040204020203" pitchFamily="34" charset="0"/>
              </a:rPr>
              <a:t>Student's Score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'Jackson, Maxwell'!$A$5</c:f>
              <c:strCache>
                <c:ptCount val="1"/>
                <c:pt idx="0">
                  <c:v>Student Percent</c:v>
                </c:pt>
              </c:strCache>
            </c:strRef>
          </c:tx>
          <c:marker>
            <c:symbol val="none"/>
          </c:marker>
          <c:cat>
            <c:strRef>
              <c:f>'Jackson, Maxwell'!$B$1:$K$1</c:f>
              <c:strCache>
                <c:ptCount val="10"/>
                <c:pt idx="0">
                  <c:v>Assignment 1</c:v>
                </c:pt>
                <c:pt idx="1">
                  <c:v>Assignemnt 2</c:v>
                </c:pt>
                <c:pt idx="2">
                  <c:v>Assignment 3</c:v>
                </c:pt>
                <c:pt idx="3">
                  <c:v>Assignment 4</c:v>
                </c:pt>
                <c:pt idx="4">
                  <c:v>Quiz</c:v>
                </c:pt>
                <c:pt idx="5">
                  <c:v>Assignment 5</c:v>
                </c:pt>
                <c:pt idx="6">
                  <c:v>Assignment 6</c:v>
                </c:pt>
                <c:pt idx="7">
                  <c:v>Exam</c:v>
                </c:pt>
                <c:pt idx="8">
                  <c:v>Assignment 7</c:v>
                </c:pt>
                <c:pt idx="9">
                  <c:v>Exam </c:v>
                </c:pt>
              </c:strCache>
            </c:strRef>
          </c:cat>
          <c:val>
            <c:numRef>
              <c:f>'Jackson, Maxwell'!$B$5:$K$5</c:f>
              <c:numCache>
                <c:formatCode>0%</c:formatCode>
                <c:ptCount val="10"/>
                <c:pt idx="0">
                  <c:v>0.76</c:v>
                </c:pt>
                <c:pt idx="1">
                  <c:v>1</c:v>
                </c:pt>
                <c:pt idx="2">
                  <c:v>0.8</c:v>
                </c:pt>
                <c:pt idx="3">
                  <c:v>0.9</c:v>
                </c:pt>
                <c:pt idx="4">
                  <c:v>0.9</c:v>
                </c:pt>
                <c:pt idx="5">
                  <c:v>0.96</c:v>
                </c:pt>
                <c:pt idx="6">
                  <c:v>0.9</c:v>
                </c:pt>
                <c:pt idx="7">
                  <c:v>0.91</c:v>
                </c:pt>
                <c:pt idx="8">
                  <c:v>0.92</c:v>
                </c:pt>
                <c:pt idx="9">
                  <c:v>0.87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'Jackson, Maxwell'!$A$6</c:f>
              <c:strCache>
                <c:ptCount val="1"/>
                <c:pt idx="0">
                  <c:v>Class Average Percent</c:v>
                </c:pt>
              </c:strCache>
            </c:strRef>
          </c:tx>
          <c:marker>
            <c:symbol val="none"/>
          </c:marker>
          <c:cat>
            <c:strRef>
              <c:f>'Jackson, Maxwell'!$B$1:$K$1</c:f>
              <c:strCache>
                <c:ptCount val="10"/>
                <c:pt idx="0">
                  <c:v>Assignment 1</c:v>
                </c:pt>
                <c:pt idx="1">
                  <c:v>Assignemnt 2</c:v>
                </c:pt>
                <c:pt idx="2">
                  <c:v>Assignment 3</c:v>
                </c:pt>
                <c:pt idx="3">
                  <c:v>Assignment 4</c:v>
                </c:pt>
                <c:pt idx="4">
                  <c:v>Quiz</c:v>
                </c:pt>
                <c:pt idx="5">
                  <c:v>Assignment 5</c:v>
                </c:pt>
                <c:pt idx="6">
                  <c:v>Assignment 6</c:v>
                </c:pt>
                <c:pt idx="7">
                  <c:v>Exam</c:v>
                </c:pt>
                <c:pt idx="8">
                  <c:v>Assignment 7</c:v>
                </c:pt>
                <c:pt idx="9">
                  <c:v>Exam </c:v>
                </c:pt>
              </c:strCache>
            </c:strRef>
          </c:cat>
          <c:val>
            <c:numRef>
              <c:f>'Jackson, Maxwell'!$B$6:$K$6</c:f>
              <c:numCache>
                <c:formatCode>0%</c:formatCode>
                <c:ptCount val="10"/>
                <c:pt idx="0">
                  <c:v>0.82</c:v>
                </c:pt>
                <c:pt idx="1">
                  <c:v>0.80500000000000005</c:v>
                </c:pt>
                <c:pt idx="2">
                  <c:v>0.83200000000000007</c:v>
                </c:pt>
                <c:pt idx="3">
                  <c:v>0.80999999999999994</c:v>
                </c:pt>
                <c:pt idx="4">
                  <c:v>0.93400000000000005</c:v>
                </c:pt>
                <c:pt idx="5">
                  <c:v>0.82</c:v>
                </c:pt>
                <c:pt idx="6">
                  <c:v>0.80999999999999994</c:v>
                </c:pt>
                <c:pt idx="7">
                  <c:v>0.79500000000000004</c:v>
                </c:pt>
                <c:pt idx="8">
                  <c:v>0.81599999999999995</c:v>
                </c:pt>
                <c:pt idx="9">
                  <c:v>0.84900000000000009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010304"/>
        <c:axId val="189012224"/>
      </c:lineChart>
      <c:catAx>
        <c:axId val="189010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Gadugi" panose="020B0502040204020203" pitchFamily="34" charset="0"/>
                  </a:defRPr>
                </a:pPr>
                <a:r>
                  <a:rPr lang="en-US">
                    <a:latin typeface="Gadugi" panose="020B0502040204020203" pitchFamily="34" charset="0"/>
                  </a:rPr>
                  <a:t>Order of Assignments</a:t>
                </a:r>
              </a:p>
            </c:rich>
          </c:tx>
          <c:layout/>
          <c:overlay val="0"/>
        </c:title>
        <c:numFmt formatCode="@" sourceLinked="1"/>
        <c:majorTickMark val="out"/>
        <c:minorTickMark val="none"/>
        <c:tickLblPos val="nextTo"/>
        <c:crossAx val="189012224"/>
        <c:crosses val="autoZero"/>
        <c:auto val="0"/>
        <c:lblAlgn val="ctr"/>
        <c:lblOffset val="100"/>
        <c:noMultiLvlLbl val="0"/>
      </c:catAx>
      <c:valAx>
        <c:axId val="189012224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latin typeface="Gadugi" panose="020B0502040204020203" pitchFamily="34" charset="0"/>
                  </a:defRPr>
                </a:pPr>
                <a:r>
                  <a:rPr lang="en-US">
                    <a:latin typeface="Gadugi" panose="020B0502040204020203" pitchFamily="34" charset="0"/>
                  </a:rPr>
                  <a:t>Percent (%)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189010304"/>
        <c:crossesAt val="1"/>
        <c:crossBetween val="between"/>
      </c:valAx>
    </c:plotArea>
    <c:legend>
      <c:legendPos val="r"/>
      <c:layout/>
      <c:overlay val="0"/>
      <c:txPr>
        <a:bodyPr/>
        <a:lstStyle/>
        <a:p>
          <a:pPr>
            <a:defRPr>
              <a:latin typeface="Gadugi" panose="020B0502040204020203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Gadugi" panose="020B0502040204020203" pitchFamily="34" charset="0"/>
              </a:defRPr>
            </a:pPr>
            <a:r>
              <a:rPr lang="en-US">
                <a:latin typeface="Gadugi" panose="020B0502040204020203" pitchFamily="34" charset="0"/>
              </a:rPr>
              <a:t>Student's Score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'Jones, Wesley'!$A$5</c:f>
              <c:strCache>
                <c:ptCount val="1"/>
                <c:pt idx="0">
                  <c:v>Student Percent</c:v>
                </c:pt>
              </c:strCache>
            </c:strRef>
          </c:tx>
          <c:marker>
            <c:symbol val="none"/>
          </c:marker>
          <c:cat>
            <c:strRef>
              <c:f>'Jones, Wesley'!$B$1:$K$1</c:f>
              <c:strCache>
                <c:ptCount val="10"/>
                <c:pt idx="0">
                  <c:v>Assignment 1</c:v>
                </c:pt>
                <c:pt idx="1">
                  <c:v>Assignemnt 2</c:v>
                </c:pt>
                <c:pt idx="2">
                  <c:v>Assignment 3</c:v>
                </c:pt>
                <c:pt idx="3">
                  <c:v>Assignment 4</c:v>
                </c:pt>
                <c:pt idx="4">
                  <c:v>Quiz</c:v>
                </c:pt>
                <c:pt idx="5">
                  <c:v>Assignment 5</c:v>
                </c:pt>
                <c:pt idx="6">
                  <c:v>Assignment 6</c:v>
                </c:pt>
                <c:pt idx="7">
                  <c:v>Exam</c:v>
                </c:pt>
                <c:pt idx="8">
                  <c:v>Assignment 7</c:v>
                </c:pt>
                <c:pt idx="9">
                  <c:v>Exam </c:v>
                </c:pt>
              </c:strCache>
            </c:strRef>
          </c:cat>
          <c:val>
            <c:numRef>
              <c:f>'Jones, Wesley'!$B$5:$K$5</c:f>
              <c:numCache>
                <c:formatCode>0%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0.88</c:v>
                </c:pt>
                <c:pt idx="3">
                  <c:v>0.55000000000000004</c:v>
                </c:pt>
                <c:pt idx="4">
                  <c:v>0.98</c:v>
                </c:pt>
                <c:pt idx="5">
                  <c:v>0.92</c:v>
                </c:pt>
                <c:pt idx="6">
                  <c:v>0.9</c:v>
                </c:pt>
                <c:pt idx="7">
                  <c:v>0.86</c:v>
                </c:pt>
                <c:pt idx="8">
                  <c:v>0.5</c:v>
                </c:pt>
                <c:pt idx="9">
                  <c:v>0.88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'Jones, Wesley'!$A$6</c:f>
              <c:strCache>
                <c:ptCount val="1"/>
                <c:pt idx="0">
                  <c:v>Class Average Percent</c:v>
                </c:pt>
              </c:strCache>
            </c:strRef>
          </c:tx>
          <c:marker>
            <c:symbol val="none"/>
          </c:marker>
          <c:cat>
            <c:strRef>
              <c:f>'Jones, Wesley'!$B$1:$K$1</c:f>
              <c:strCache>
                <c:ptCount val="10"/>
                <c:pt idx="0">
                  <c:v>Assignment 1</c:v>
                </c:pt>
                <c:pt idx="1">
                  <c:v>Assignemnt 2</c:v>
                </c:pt>
                <c:pt idx="2">
                  <c:v>Assignment 3</c:v>
                </c:pt>
                <c:pt idx="3">
                  <c:v>Assignment 4</c:v>
                </c:pt>
                <c:pt idx="4">
                  <c:v>Quiz</c:v>
                </c:pt>
                <c:pt idx="5">
                  <c:v>Assignment 5</c:v>
                </c:pt>
                <c:pt idx="6">
                  <c:v>Assignment 6</c:v>
                </c:pt>
                <c:pt idx="7">
                  <c:v>Exam</c:v>
                </c:pt>
                <c:pt idx="8">
                  <c:v>Assignment 7</c:v>
                </c:pt>
                <c:pt idx="9">
                  <c:v>Exam </c:v>
                </c:pt>
              </c:strCache>
            </c:strRef>
          </c:cat>
          <c:val>
            <c:numRef>
              <c:f>'Jones, Wesley'!$B$6:$K$6</c:f>
              <c:numCache>
                <c:formatCode>0%</c:formatCode>
                <c:ptCount val="10"/>
                <c:pt idx="0">
                  <c:v>0.82</c:v>
                </c:pt>
                <c:pt idx="1">
                  <c:v>0.80500000000000005</c:v>
                </c:pt>
                <c:pt idx="2">
                  <c:v>0.83200000000000007</c:v>
                </c:pt>
                <c:pt idx="3">
                  <c:v>0.80999999999999994</c:v>
                </c:pt>
                <c:pt idx="4">
                  <c:v>0.93400000000000005</c:v>
                </c:pt>
                <c:pt idx="5">
                  <c:v>0.82</c:v>
                </c:pt>
                <c:pt idx="6">
                  <c:v>0.80999999999999994</c:v>
                </c:pt>
                <c:pt idx="7">
                  <c:v>0.79500000000000004</c:v>
                </c:pt>
                <c:pt idx="8">
                  <c:v>0.81599999999999995</c:v>
                </c:pt>
                <c:pt idx="9">
                  <c:v>0.84900000000000009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737536"/>
        <c:axId val="200739456"/>
      </c:lineChart>
      <c:catAx>
        <c:axId val="200737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Gadugi" panose="020B0502040204020203" pitchFamily="34" charset="0"/>
                  </a:defRPr>
                </a:pPr>
                <a:r>
                  <a:rPr lang="en-US">
                    <a:latin typeface="Gadugi" panose="020B0502040204020203" pitchFamily="34" charset="0"/>
                  </a:rPr>
                  <a:t>Order of Assignments</a:t>
                </a:r>
              </a:p>
            </c:rich>
          </c:tx>
          <c:layout/>
          <c:overlay val="0"/>
        </c:title>
        <c:numFmt formatCode="@" sourceLinked="1"/>
        <c:majorTickMark val="out"/>
        <c:minorTickMark val="none"/>
        <c:tickLblPos val="nextTo"/>
        <c:crossAx val="200739456"/>
        <c:crosses val="autoZero"/>
        <c:auto val="0"/>
        <c:lblAlgn val="ctr"/>
        <c:lblOffset val="100"/>
        <c:noMultiLvlLbl val="0"/>
      </c:catAx>
      <c:valAx>
        <c:axId val="200739456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latin typeface="Gadugi" panose="020B0502040204020203" pitchFamily="34" charset="0"/>
                  </a:defRPr>
                </a:pPr>
                <a:r>
                  <a:rPr lang="en-US">
                    <a:latin typeface="Gadugi" panose="020B0502040204020203" pitchFamily="34" charset="0"/>
                  </a:rPr>
                  <a:t>Percent (%)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200737536"/>
        <c:crossesAt val="1"/>
        <c:crossBetween val="between"/>
      </c:valAx>
    </c:plotArea>
    <c:legend>
      <c:legendPos val="r"/>
      <c:layout/>
      <c:overlay val="0"/>
      <c:txPr>
        <a:bodyPr/>
        <a:lstStyle/>
        <a:p>
          <a:pPr>
            <a:defRPr>
              <a:latin typeface="Gadugi" panose="020B0502040204020203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Gadugi" panose="020B0502040204020203" pitchFamily="34" charset="0"/>
              </a:defRPr>
            </a:pPr>
            <a:r>
              <a:rPr lang="en-US">
                <a:latin typeface="Gadugi" panose="020B0502040204020203" pitchFamily="34" charset="0"/>
              </a:rPr>
              <a:t>Student's Score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'Meyer, Emily'!$A$5</c:f>
              <c:strCache>
                <c:ptCount val="1"/>
                <c:pt idx="0">
                  <c:v>Student Percent</c:v>
                </c:pt>
              </c:strCache>
            </c:strRef>
          </c:tx>
          <c:marker>
            <c:symbol val="none"/>
          </c:marker>
          <c:cat>
            <c:strRef>
              <c:f>'Meyer, Emily'!$B$1:$K$1</c:f>
              <c:strCache>
                <c:ptCount val="10"/>
                <c:pt idx="0">
                  <c:v>Assignment 1</c:v>
                </c:pt>
                <c:pt idx="1">
                  <c:v>Assignemnt 2</c:v>
                </c:pt>
                <c:pt idx="2">
                  <c:v>Assignment 3</c:v>
                </c:pt>
                <c:pt idx="3">
                  <c:v>Assignment 4</c:v>
                </c:pt>
                <c:pt idx="4">
                  <c:v>Quiz</c:v>
                </c:pt>
                <c:pt idx="5">
                  <c:v>Assignment 5</c:v>
                </c:pt>
                <c:pt idx="6">
                  <c:v>Assignment 6</c:v>
                </c:pt>
                <c:pt idx="7">
                  <c:v>Exam</c:v>
                </c:pt>
                <c:pt idx="8">
                  <c:v>Assignment 7</c:v>
                </c:pt>
                <c:pt idx="9">
                  <c:v>Exam </c:v>
                </c:pt>
              </c:strCache>
            </c:strRef>
          </c:cat>
          <c:val>
            <c:numRef>
              <c:f>'Meyer, Emily'!$B$5:$K$5</c:f>
              <c:numCache>
                <c:formatCode>0%</c:formatCode>
                <c:ptCount val="10"/>
                <c:pt idx="0">
                  <c:v>1</c:v>
                </c:pt>
                <c:pt idx="1">
                  <c:v>0.85</c:v>
                </c:pt>
                <c:pt idx="2">
                  <c:v>0.84</c:v>
                </c:pt>
                <c:pt idx="3">
                  <c:v>1</c:v>
                </c:pt>
                <c:pt idx="4">
                  <c:v>1</c:v>
                </c:pt>
                <c:pt idx="5">
                  <c:v>0.92</c:v>
                </c:pt>
                <c:pt idx="6">
                  <c:v>1</c:v>
                </c:pt>
                <c:pt idx="7">
                  <c:v>0.99</c:v>
                </c:pt>
                <c:pt idx="8">
                  <c:v>0.96</c:v>
                </c:pt>
                <c:pt idx="9">
                  <c:v>0.97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'Meyer, Emily'!$A$6</c:f>
              <c:strCache>
                <c:ptCount val="1"/>
                <c:pt idx="0">
                  <c:v>Class Average Percent</c:v>
                </c:pt>
              </c:strCache>
            </c:strRef>
          </c:tx>
          <c:marker>
            <c:symbol val="none"/>
          </c:marker>
          <c:cat>
            <c:strRef>
              <c:f>'Meyer, Emily'!$B$1:$K$1</c:f>
              <c:strCache>
                <c:ptCount val="10"/>
                <c:pt idx="0">
                  <c:v>Assignment 1</c:v>
                </c:pt>
                <c:pt idx="1">
                  <c:v>Assignemnt 2</c:v>
                </c:pt>
                <c:pt idx="2">
                  <c:v>Assignment 3</c:v>
                </c:pt>
                <c:pt idx="3">
                  <c:v>Assignment 4</c:v>
                </c:pt>
                <c:pt idx="4">
                  <c:v>Quiz</c:v>
                </c:pt>
                <c:pt idx="5">
                  <c:v>Assignment 5</c:v>
                </c:pt>
                <c:pt idx="6">
                  <c:v>Assignment 6</c:v>
                </c:pt>
                <c:pt idx="7">
                  <c:v>Exam</c:v>
                </c:pt>
                <c:pt idx="8">
                  <c:v>Assignment 7</c:v>
                </c:pt>
                <c:pt idx="9">
                  <c:v>Exam </c:v>
                </c:pt>
              </c:strCache>
            </c:strRef>
          </c:cat>
          <c:val>
            <c:numRef>
              <c:f>'Meyer, Emily'!$B$6:$K$6</c:f>
              <c:numCache>
                <c:formatCode>0%</c:formatCode>
                <c:ptCount val="10"/>
                <c:pt idx="0">
                  <c:v>0.82</c:v>
                </c:pt>
                <c:pt idx="1">
                  <c:v>0.80500000000000005</c:v>
                </c:pt>
                <c:pt idx="2">
                  <c:v>0.83200000000000007</c:v>
                </c:pt>
                <c:pt idx="3">
                  <c:v>0.80999999999999994</c:v>
                </c:pt>
                <c:pt idx="4">
                  <c:v>0.93400000000000005</c:v>
                </c:pt>
                <c:pt idx="5">
                  <c:v>0.82</c:v>
                </c:pt>
                <c:pt idx="6">
                  <c:v>0.80999999999999994</c:v>
                </c:pt>
                <c:pt idx="7">
                  <c:v>0.79500000000000004</c:v>
                </c:pt>
                <c:pt idx="8">
                  <c:v>0.81599999999999995</c:v>
                </c:pt>
                <c:pt idx="9">
                  <c:v>0.84900000000000009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744"/>
        <c:axId val="152630016"/>
      </c:lineChart>
      <c:catAx>
        <c:axId val="152623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Gadugi" panose="020B0502040204020203" pitchFamily="34" charset="0"/>
                  </a:defRPr>
                </a:pPr>
                <a:r>
                  <a:rPr lang="en-US">
                    <a:latin typeface="Gadugi" panose="020B0502040204020203" pitchFamily="34" charset="0"/>
                  </a:rPr>
                  <a:t>Order of Assignments</a:t>
                </a:r>
              </a:p>
            </c:rich>
          </c:tx>
          <c:layout/>
          <c:overlay val="0"/>
        </c:title>
        <c:numFmt formatCode="@" sourceLinked="1"/>
        <c:majorTickMark val="out"/>
        <c:minorTickMark val="none"/>
        <c:tickLblPos val="nextTo"/>
        <c:crossAx val="152630016"/>
        <c:crosses val="autoZero"/>
        <c:auto val="0"/>
        <c:lblAlgn val="ctr"/>
        <c:lblOffset val="100"/>
        <c:noMultiLvlLbl val="0"/>
      </c:catAx>
      <c:valAx>
        <c:axId val="152630016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latin typeface="Gadugi" panose="020B0502040204020203" pitchFamily="34" charset="0"/>
                  </a:defRPr>
                </a:pPr>
                <a:r>
                  <a:rPr lang="en-US">
                    <a:latin typeface="Gadugi" panose="020B0502040204020203" pitchFamily="34" charset="0"/>
                  </a:rPr>
                  <a:t>Percent (%)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152623744"/>
        <c:crossesAt val="1"/>
        <c:crossBetween val="between"/>
      </c:valAx>
    </c:plotArea>
    <c:legend>
      <c:legendPos val="r"/>
      <c:layout/>
      <c:overlay val="0"/>
      <c:txPr>
        <a:bodyPr/>
        <a:lstStyle/>
        <a:p>
          <a:pPr>
            <a:defRPr>
              <a:latin typeface="Gadugi" panose="020B0502040204020203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Gadugi" panose="020B0502040204020203" pitchFamily="34" charset="0"/>
              </a:defRPr>
            </a:pPr>
            <a:r>
              <a:rPr lang="en-US">
                <a:latin typeface="Gadugi" panose="020B0502040204020203" pitchFamily="34" charset="0"/>
              </a:rPr>
              <a:t>Student's Score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'Munoz, Jose'!$A$5</c:f>
              <c:strCache>
                <c:ptCount val="1"/>
                <c:pt idx="0">
                  <c:v>Student Percent</c:v>
                </c:pt>
              </c:strCache>
            </c:strRef>
          </c:tx>
          <c:marker>
            <c:symbol val="none"/>
          </c:marker>
          <c:cat>
            <c:strRef>
              <c:f>'Munoz, Jose'!$B$1:$K$1</c:f>
              <c:strCache>
                <c:ptCount val="10"/>
                <c:pt idx="0">
                  <c:v>Assignment 1</c:v>
                </c:pt>
                <c:pt idx="1">
                  <c:v>Assignemnt 2</c:v>
                </c:pt>
                <c:pt idx="2">
                  <c:v>Assignment 3</c:v>
                </c:pt>
                <c:pt idx="3">
                  <c:v>Assignment 4</c:v>
                </c:pt>
                <c:pt idx="4">
                  <c:v>Quiz</c:v>
                </c:pt>
                <c:pt idx="5">
                  <c:v>Assignment 5</c:v>
                </c:pt>
                <c:pt idx="6">
                  <c:v>Assignment 6</c:v>
                </c:pt>
                <c:pt idx="7">
                  <c:v>Exam</c:v>
                </c:pt>
                <c:pt idx="8">
                  <c:v>Assignment 7</c:v>
                </c:pt>
                <c:pt idx="9">
                  <c:v>Exam </c:v>
                </c:pt>
              </c:strCache>
            </c:strRef>
          </c:cat>
          <c:val>
            <c:numRef>
              <c:f>'Munoz, Jose'!$B$5:$K$5</c:f>
              <c:numCache>
                <c:formatCode>0%</c:formatCode>
                <c:ptCount val="10"/>
                <c:pt idx="0">
                  <c:v>0.88</c:v>
                </c:pt>
                <c:pt idx="1">
                  <c:v>0.9</c:v>
                </c:pt>
                <c:pt idx="2">
                  <c:v>0.4</c:v>
                </c:pt>
                <c:pt idx="3">
                  <c:v>0.95</c:v>
                </c:pt>
                <c:pt idx="4">
                  <c:v>0.8</c:v>
                </c:pt>
                <c:pt idx="5">
                  <c:v>0.88</c:v>
                </c:pt>
                <c:pt idx="6">
                  <c:v>0.95</c:v>
                </c:pt>
                <c:pt idx="7">
                  <c:v>0.41</c:v>
                </c:pt>
                <c:pt idx="8">
                  <c:v>0.74</c:v>
                </c:pt>
                <c:pt idx="9">
                  <c:v>0.59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'Munoz, Jose'!$A$6</c:f>
              <c:strCache>
                <c:ptCount val="1"/>
                <c:pt idx="0">
                  <c:v>Class Average Percent</c:v>
                </c:pt>
              </c:strCache>
            </c:strRef>
          </c:tx>
          <c:marker>
            <c:symbol val="none"/>
          </c:marker>
          <c:cat>
            <c:strRef>
              <c:f>'Munoz, Jose'!$B$1:$K$1</c:f>
              <c:strCache>
                <c:ptCount val="10"/>
                <c:pt idx="0">
                  <c:v>Assignment 1</c:v>
                </c:pt>
                <c:pt idx="1">
                  <c:v>Assignemnt 2</c:v>
                </c:pt>
                <c:pt idx="2">
                  <c:v>Assignment 3</c:v>
                </c:pt>
                <c:pt idx="3">
                  <c:v>Assignment 4</c:v>
                </c:pt>
                <c:pt idx="4">
                  <c:v>Quiz</c:v>
                </c:pt>
                <c:pt idx="5">
                  <c:v>Assignment 5</c:v>
                </c:pt>
                <c:pt idx="6">
                  <c:v>Assignment 6</c:v>
                </c:pt>
                <c:pt idx="7">
                  <c:v>Exam</c:v>
                </c:pt>
                <c:pt idx="8">
                  <c:v>Assignment 7</c:v>
                </c:pt>
                <c:pt idx="9">
                  <c:v>Exam </c:v>
                </c:pt>
              </c:strCache>
            </c:strRef>
          </c:cat>
          <c:val>
            <c:numRef>
              <c:f>'Munoz, Jose'!$B$6:$K$6</c:f>
              <c:numCache>
                <c:formatCode>0%</c:formatCode>
                <c:ptCount val="10"/>
                <c:pt idx="0">
                  <c:v>0.82</c:v>
                </c:pt>
                <c:pt idx="1">
                  <c:v>0.80500000000000005</c:v>
                </c:pt>
                <c:pt idx="2">
                  <c:v>0.83200000000000007</c:v>
                </c:pt>
                <c:pt idx="3">
                  <c:v>0.80999999999999994</c:v>
                </c:pt>
                <c:pt idx="4">
                  <c:v>0.93400000000000005</c:v>
                </c:pt>
                <c:pt idx="5">
                  <c:v>0.82</c:v>
                </c:pt>
                <c:pt idx="6">
                  <c:v>0.80999999999999994</c:v>
                </c:pt>
                <c:pt idx="7">
                  <c:v>0.79500000000000004</c:v>
                </c:pt>
                <c:pt idx="8">
                  <c:v>0.81599999999999995</c:v>
                </c:pt>
                <c:pt idx="9">
                  <c:v>0.84900000000000009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322048"/>
        <c:axId val="196323968"/>
      </c:lineChart>
      <c:catAx>
        <c:axId val="196322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Gadugi" panose="020B0502040204020203" pitchFamily="34" charset="0"/>
                  </a:defRPr>
                </a:pPr>
                <a:r>
                  <a:rPr lang="en-US">
                    <a:latin typeface="Gadugi" panose="020B0502040204020203" pitchFamily="34" charset="0"/>
                  </a:rPr>
                  <a:t>Order of Assignments</a:t>
                </a:r>
              </a:p>
            </c:rich>
          </c:tx>
          <c:layout/>
          <c:overlay val="0"/>
        </c:title>
        <c:numFmt formatCode="@" sourceLinked="1"/>
        <c:majorTickMark val="out"/>
        <c:minorTickMark val="none"/>
        <c:tickLblPos val="nextTo"/>
        <c:crossAx val="196323968"/>
        <c:crosses val="autoZero"/>
        <c:auto val="0"/>
        <c:lblAlgn val="ctr"/>
        <c:lblOffset val="100"/>
        <c:noMultiLvlLbl val="0"/>
      </c:catAx>
      <c:valAx>
        <c:axId val="196323968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latin typeface="Gadugi" panose="020B0502040204020203" pitchFamily="34" charset="0"/>
                  </a:defRPr>
                </a:pPr>
                <a:r>
                  <a:rPr lang="en-US">
                    <a:latin typeface="Gadugi" panose="020B0502040204020203" pitchFamily="34" charset="0"/>
                  </a:rPr>
                  <a:t>Percent (%)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196322048"/>
        <c:crossesAt val="1"/>
        <c:crossBetween val="between"/>
      </c:valAx>
    </c:plotArea>
    <c:legend>
      <c:legendPos val="r"/>
      <c:layout/>
      <c:overlay val="0"/>
      <c:txPr>
        <a:bodyPr/>
        <a:lstStyle/>
        <a:p>
          <a:pPr>
            <a:defRPr>
              <a:latin typeface="Gadugi" panose="020B0502040204020203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18</xdr:row>
      <xdr:rowOff>27214</xdr:rowOff>
    </xdr:from>
    <xdr:to>
      <xdr:col>11</xdr:col>
      <xdr:colOff>13609</xdr:colOff>
      <xdr:row>33</xdr:row>
      <xdr:rowOff>176893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8</xdr:row>
      <xdr:rowOff>28576</xdr:rowOff>
    </xdr:from>
    <xdr:to>
      <xdr:col>9</xdr:col>
      <xdr:colOff>257176</xdr:colOff>
      <xdr:row>23</xdr:row>
      <xdr:rowOff>171451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8</xdr:row>
      <xdr:rowOff>28576</xdr:rowOff>
    </xdr:from>
    <xdr:to>
      <xdr:col>9</xdr:col>
      <xdr:colOff>257176</xdr:colOff>
      <xdr:row>23</xdr:row>
      <xdr:rowOff>171451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8</xdr:row>
      <xdr:rowOff>28576</xdr:rowOff>
    </xdr:from>
    <xdr:to>
      <xdr:col>9</xdr:col>
      <xdr:colOff>257176</xdr:colOff>
      <xdr:row>23</xdr:row>
      <xdr:rowOff>171451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8</xdr:row>
      <xdr:rowOff>28576</xdr:rowOff>
    </xdr:from>
    <xdr:to>
      <xdr:col>9</xdr:col>
      <xdr:colOff>257176</xdr:colOff>
      <xdr:row>23</xdr:row>
      <xdr:rowOff>171451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8</xdr:row>
      <xdr:rowOff>28576</xdr:rowOff>
    </xdr:from>
    <xdr:to>
      <xdr:col>9</xdr:col>
      <xdr:colOff>257176</xdr:colOff>
      <xdr:row>23</xdr:row>
      <xdr:rowOff>171451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8</xdr:row>
      <xdr:rowOff>28576</xdr:rowOff>
    </xdr:from>
    <xdr:to>
      <xdr:col>9</xdr:col>
      <xdr:colOff>257176</xdr:colOff>
      <xdr:row>23</xdr:row>
      <xdr:rowOff>171451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8</xdr:row>
      <xdr:rowOff>28576</xdr:rowOff>
    </xdr:from>
    <xdr:to>
      <xdr:col>9</xdr:col>
      <xdr:colOff>257176</xdr:colOff>
      <xdr:row>23</xdr:row>
      <xdr:rowOff>171451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8</xdr:row>
      <xdr:rowOff>28576</xdr:rowOff>
    </xdr:from>
    <xdr:to>
      <xdr:col>9</xdr:col>
      <xdr:colOff>257176</xdr:colOff>
      <xdr:row>23</xdr:row>
      <xdr:rowOff>171451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8</xdr:row>
      <xdr:rowOff>28576</xdr:rowOff>
    </xdr:from>
    <xdr:to>
      <xdr:col>9</xdr:col>
      <xdr:colOff>257176</xdr:colOff>
      <xdr:row>23</xdr:row>
      <xdr:rowOff>171451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8</xdr:row>
      <xdr:rowOff>28576</xdr:rowOff>
    </xdr:from>
    <xdr:to>
      <xdr:col>9</xdr:col>
      <xdr:colOff>257176</xdr:colOff>
      <xdr:row>23</xdr:row>
      <xdr:rowOff>171451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showRuler="0" zoomScale="70" zoomScaleNormal="70" workbookViewId="0">
      <selection activeCell="P25" sqref="P25"/>
    </sheetView>
  </sheetViews>
  <sheetFormatPr defaultColWidth="11" defaultRowHeight="15.75" x14ac:dyDescent="0.25"/>
  <cols>
    <col min="1" max="1" width="21.125" customWidth="1"/>
    <col min="2" max="2" width="14.875" customWidth="1"/>
    <col min="3" max="3" width="15.125" customWidth="1"/>
    <col min="4" max="4" width="14" customWidth="1"/>
    <col min="5" max="5" width="15" customWidth="1"/>
    <col min="7" max="7" width="14" customWidth="1"/>
    <col min="8" max="8" width="13.625" customWidth="1"/>
    <col min="10" max="10" width="13.625" customWidth="1"/>
    <col min="12" max="12" width="12.25" customWidth="1"/>
    <col min="13" max="13" width="13.375" customWidth="1"/>
    <col min="14" max="14" width="12" customWidth="1"/>
  </cols>
  <sheetData>
    <row r="1" spans="1:14" ht="18.75" thickBot="1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24</v>
      </c>
      <c r="N1" s="7" t="s">
        <v>12</v>
      </c>
    </row>
    <row r="2" spans="1:14" x14ac:dyDescent="0.25">
      <c r="A2" s="4" t="s">
        <v>13</v>
      </c>
      <c r="B2" s="4">
        <v>20</v>
      </c>
      <c r="C2" s="4">
        <v>10</v>
      </c>
      <c r="D2" s="4">
        <v>43</v>
      </c>
      <c r="E2" s="4">
        <v>20</v>
      </c>
      <c r="F2" s="4">
        <v>44</v>
      </c>
      <c r="G2" s="4">
        <v>13</v>
      </c>
      <c r="H2" s="4">
        <v>11</v>
      </c>
      <c r="I2" s="4">
        <v>80</v>
      </c>
      <c r="J2" s="4">
        <v>40</v>
      </c>
      <c r="K2" s="4">
        <v>91</v>
      </c>
      <c r="L2" s="4">
        <f t="shared" ref="L2:L11" si="0">SUM(B2:K2)</f>
        <v>372</v>
      </c>
      <c r="M2" s="5">
        <f>L2/$L$13</f>
        <v>0.80869565217391304</v>
      </c>
      <c r="N2" s="4" t="str">
        <f t="shared" ref="N2:N11" si="1">LOOKUP(M2,Grade_Scale)</f>
        <v>B-</v>
      </c>
    </row>
    <row r="3" spans="1:14" x14ac:dyDescent="0.25">
      <c r="A3" s="1" t="s">
        <v>14</v>
      </c>
      <c r="B3" s="1">
        <v>22</v>
      </c>
      <c r="C3" s="1">
        <v>18</v>
      </c>
      <c r="D3" s="1">
        <v>44</v>
      </c>
      <c r="E3" s="1">
        <v>18</v>
      </c>
      <c r="F3" s="1">
        <v>49</v>
      </c>
      <c r="G3" s="1">
        <v>20</v>
      </c>
      <c r="H3" s="1">
        <v>16</v>
      </c>
      <c r="I3" s="1">
        <v>87</v>
      </c>
      <c r="J3" s="1">
        <v>46</v>
      </c>
      <c r="K3" s="1">
        <v>96</v>
      </c>
      <c r="L3" s="1">
        <f t="shared" si="0"/>
        <v>416</v>
      </c>
      <c r="M3" s="2">
        <f t="shared" ref="M3:M13" si="2">L3/$L$13</f>
        <v>0.90434782608695652</v>
      </c>
      <c r="N3" s="1" t="str">
        <f t="shared" si="1"/>
        <v>A-</v>
      </c>
    </row>
    <row r="4" spans="1:14" x14ac:dyDescent="0.25">
      <c r="A4" s="1" t="s">
        <v>15</v>
      </c>
      <c r="B4" s="1">
        <v>22</v>
      </c>
      <c r="C4" s="1">
        <v>15</v>
      </c>
      <c r="D4" s="1">
        <v>49</v>
      </c>
      <c r="E4" s="1">
        <v>14</v>
      </c>
      <c r="F4" s="1">
        <v>50</v>
      </c>
      <c r="G4" s="1">
        <v>12</v>
      </c>
      <c r="H4" s="1">
        <v>15</v>
      </c>
      <c r="I4" s="1">
        <v>62</v>
      </c>
      <c r="J4" s="1">
        <v>42</v>
      </c>
      <c r="K4" s="1">
        <v>83</v>
      </c>
      <c r="L4" s="1">
        <f t="shared" si="0"/>
        <v>364</v>
      </c>
      <c r="M4" s="2">
        <f t="shared" si="2"/>
        <v>0.79130434782608694</v>
      </c>
      <c r="N4" s="1" t="str">
        <f t="shared" si="1"/>
        <v>C+</v>
      </c>
    </row>
    <row r="5" spans="1:14" x14ac:dyDescent="0.25">
      <c r="A5" s="1" t="s">
        <v>16</v>
      </c>
      <c r="B5" s="1">
        <v>21</v>
      </c>
      <c r="C5" s="1">
        <v>13</v>
      </c>
      <c r="D5" s="1">
        <v>50</v>
      </c>
      <c r="E5" s="1">
        <v>15</v>
      </c>
      <c r="F5" s="1">
        <v>43</v>
      </c>
      <c r="G5" s="1">
        <v>25</v>
      </c>
      <c r="H5" s="1">
        <v>19</v>
      </c>
      <c r="I5" s="1">
        <v>96</v>
      </c>
      <c r="J5" s="1">
        <v>49</v>
      </c>
      <c r="K5" s="1">
        <v>98</v>
      </c>
      <c r="L5" s="1">
        <f t="shared" si="0"/>
        <v>429</v>
      </c>
      <c r="M5" s="2">
        <f t="shared" si="2"/>
        <v>0.93260869565217386</v>
      </c>
      <c r="N5" s="1" t="str">
        <f t="shared" si="1"/>
        <v>A-</v>
      </c>
    </row>
    <row r="6" spans="1:14" x14ac:dyDescent="0.25">
      <c r="A6" s="1" t="s">
        <v>17</v>
      </c>
      <c r="B6" s="1">
        <v>19</v>
      </c>
      <c r="C6" s="1">
        <v>20</v>
      </c>
      <c r="D6" s="1">
        <v>40</v>
      </c>
      <c r="E6" s="1">
        <v>18</v>
      </c>
      <c r="F6" s="1">
        <v>45</v>
      </c>
      <c r="G6" s="1">
        <v>24</v>
      </c>
      <c r="H6" s="1">
        <v>18</v>
      </c>
      <c r="I6" s="1">
        <v>91</v>
      </c>
      <c r="J6" s="1">
        <v>46</v>
      </c>
      <c r="K6" s="1">
        <v>87</v>
      </c>
      <c r="L6" s="1">
        <f t="shared" si="0"/>
        <v>408</v>
      </c>
      <c r="M6" s="2">
        <f t="shared" si="2"/>
        <v>0.88695652173913042</v>
      </c>
      <c r="N6" s="1" t="str">
        <f t="shared" si="1"/>
        <v>B+</v>
      </c>
    </row>
    <row r="7" spans="1:14" x14ac:dyDescent="0.25">
      <c r="A7" s="1" t="s">
        <v>18</v>
      </c>
      <c r="B7" s="1">
        <v>25</v>
      </c>
      <c r="C7" s="1">
        <v>20</v>
      </c>
      <c r="D7" s="1">
        <v>44</v>
      </c>
      <c r="E7" s="1">
        <v>11</v>
      </c>
      <c r="F7" s="1">
        <v>49</v>
      </c>
      <c r="G7" s="1">
        <v>23</v>
      </c>
      <c r="H7" s="1">
        <v>18</v>
      </c>
      <c r="I7" s="1">
        <v>86</v>
      </c>
      <c r="J7" s="1">
        <v>25</v>
      </c>
      <c r="K7" s="1">
        <v>88</v>
      </c>
      <c r="L7" s="1">
        <f t="shared" si="0"/>
        <v>389</v>
      </c>
      <c r="M7" s="2">
        <f t="shared" si="2"/>
        <v>0.84565217391304348</v>
      </c>
      <c r="N7" s="1" t="str">
        <f t="shared" si="1"/>
        <v>B</v>
      </c>
    </row>
    <row r="8" spans="1:14" x14ac:dyDescent="0.25">
      <c r="A8" s="1" t="s">
        <v>19</v>
      </c>
      <c r="B8" s="1">
        <v>25</v>
      </c>
      <c r="C8" s="1">
        <v>17</v>
      </c>
      <c r="D8" s="1">
        <v>42</v>
      </c>
      <c r="E8" s="1">
        <v>20</v>
      </c>
      <c r="F8" s="1">
        <v>50</v>
      </c>
      <c r="G8" s="1">
        <v>23</v>
      </c>
      <c r="H8" s="1">
        <v>20</v>
      </c>
      <c r="I8" s="1">
        <v>99</v>
      </c>
      <c r="J8" s="1">
        <v>48</v>
      </c>
      <c r="K8" s="1">
        <v>97</v>
      </c>
      <c r="L8" s="1">
        <f t="shared" si="0"/>
        <v>441</v>
      </c>
      <c r="M8" s="2">
        <f t="shared" si="2"/>
        <v>0.95869565217391306</v>
      </c>
      <c r="N8" s="1" t="str">
        <f t="shared" si="1"/>
        <v>A+</v>
      </c>
    </row>
    <row r="9" spans="1:14" x14ac:dyDescent="0.25">
      <c r="A9" s="1" t="s">
        <v>20</v>
      </c>
      <c r="B9" s="1">
        <v>22</v>
      </c>
      <c r="C9" s="1">
        <v>18</v>
      </c>
      <c r="D9" s="1">
        <v>20</v>
      </c>
      <c r="E9" s="1">
        <v>19</v>
      </c>
      <c r="F9" s="1">
        <v>40</v>
      </c>
      <c r="G9" s="1">
        <v>22</v>
      </c>
      <c r="H9" s="1">
        <v>19</v>
      </c>
      <c r="I9" s="1">
        <v>41</v>
      </c>
      <c r="J9" s="1">
        <v>37</v>
      </c>
      <c r="K9" s="1">
        <v>59</v>
      </c>
      <c r="L9" s="1">
        <f t="shared" si="0"/>
        <v>297</v>
      </c>
      <c r="M9" s="2">
        <f t="shared" si="2"/>
        <v>0.64565217391304353</v>
      </c>
      <c r="N9" s="1" t="str">
        <f t="shared" si="1"/>
        <v>D</v>
      </c>
    </row>
    <row r="10" spans="1:14" x14ac:dyDescent="0.25">
      <c r="A10" s="1" t="s">
        <v>21</v>
      </c>
      <c r="B10" s="1">
        <v>17</v>
      </c>
      <c r="C10" s="1">
        <v>13</v>
      </c>
      <c r="D10" s="1">
        <v>39</v>
      </c>
      <c r="E10" s="1">
        <v>17</v>
      </c>
      <c r="F10" s="1">
        <v>48</v>
      </c>
      <c r="G10" s="1">
        <v>18</v>
      </c>
      <c r="H10" s="1">
        <v>10</v>
      </c>
      <c r="I10" s="1">
        <v>73</v>
      </c>
      <c r="J10" s="1">
        <v>34</v>
      </c>
      <c r="K10" s="1">
        <v>71</v>
      </c>
      <c r="L10" s="1">
        <f t="shared" si="0"/>
        <v>340</v>
      </c>
      <c r="M10" s="2">
        <f t="shared" si="2"/>
        <v>0.73913043478260865</v>
      </c>
      <c r="N10" s="1" t="str">
        <f t="shared" si="1"/>
        <v>C</v>
      </c>
    </row>
    <row r="11" spans="1:14" x14ac:dyDescent="0.25">
      <c r="A11" s="1" t="s">
        <v>22</v>
      </c>
      <c r="B11" s="1">
        <v>12</v>
      </c>
      <c r="C11" s="1">
        <v>17</v>
      </c>
      <c r="D11" s="1">
        <v>45</v>
      </c>
      <c r="E11" s="1">
        <v>10</v>
      </c>
      <c r="F11" s="1">
        <v>49</v>
      </c>
      <c r="G11" s="1">
        <v>25</v>
      </c>
      <c r="H11" s="1">
        <v>16</v>
      </c>
      <c r="I11" s="1">
        <v>80</v>
      </c>
      <c r="J11" s="1">
        <v>41</v>
      </c>
      <c r="K11" s="1">
        <v>79</v>
      </c>
      <c r="L11" s="1">
        <f t="shared" si="0"/>
        <v>374</v>
      </c>
      <c r="M11" s="2">
        <f t="shared" si="2"/>
        <v>0.81304347826086953</v>
      </c>
      <c r="N11" s="1" t="str">
        <f t="shared" si="1"/>
        <v>B-</v>
      </c>
    </row>
    <row r="12" spans="1:14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2"/>
      <c r="N12" s="1"/>
    </row>
    <row r="13" spans="1:14" x14ac:dyDescent="0.25">
      <c r="A13" s="1" t="s">
        <v>23</v>
      </c>
      <c r="B13" s="1">
        <v>25</v>
      </c>
      <c r="C13" s="1">
        <v>20</v>
      </c>
      <c r="D13" s="1">
        <v>50</v>
      </c>
      <c r="E13" s="1">
        <v>20</v>
      </c>
      <c r="F13" s="1">
        <v>50</v>
      </c>
      <c r="G13" s="1">
        <v>25</v>
      </c>
      <c r="H13" s="1">
        <v>20</v>
      </c>
      <c r="I13" s="1">
        <v>100</v>
      </c>
      <c r="J13" s="1">
        <v>50</v>
      </c>
      <c r="K13" s="1">
        <v>100</v>
      </c>
      <c r="L13" s="1">
        <f>SUM(B13:K13)</f>
        <v>460</v>
      </c>
      <c r="M13" s="2">
        <f t="shared" si="2"/>
        <v>1</v>
      </c>
      <c r="N13" s="1" t="str">
        <f>LOOKUP(M13,Grade_Scale)</f>
        <v>A+</v>
      </c>
    </row>
    <row r="14" spans="1:14" x14ac:dyDescent="0.25">
      <c r="A14" s="1" t="s">
        <v>43</v>
      </c>
      <c r="B14" s="1">
        <f t="shared" ref="B14:K14" si="3">AVERAGE(B2:B11)</f>
        <v>20.5</v>
      </c>
      <c r="C14" s="1">
        <f t="shared" si="3"/>
        <v>16.100000000000001</v>
      </c>
      <c r="D14" s="1">
        <f t="shared" si="3"/>
        <v>41.6</v>
      </c>
      <c r="E14" s="1">
        <f t="shared" si="3"/>
        <v>16.2</v>
      </c>
      <c r="F14" s="1">
        <f t="shared" si="3"/>
        <v>46.7</v>
      </c>
      <c r="G14" s="1">
        <f t="shared" si="3"/>
        <v>20.5</v>
      </c>
      <c r="H14" s="1">
        <f t="shared" si="3"/>
        <v>16.2</v>
      </c>
      <c r="I14" s="1">
        <f t="shared" si="3"/>
        <v>79.5</v>
      </c>
      <c r="J14" s="1">
        <f t="shared" si="3"/>
        <v>40.799999999999997</v>
      </c>
      <c r="K14" s="1">
        <f t="shared" si="3"/>
        <v>84.9</v>
      </c>
      <c r="L14" s="1"/>
      <c r="M14" s="1"/>
      <c r="N14" s="1"/>
    </row>
    <row r="15" spans="1:14" x14ac:dyDescent="0.25">
      <c r="A15" s="1" t="s">
        <v>42</v>
      </c>
      <c r="B15" s="3">
        <f>B14/B13</f>
        <v>0.82</v>
      </c>
      <c r="C15" s="3">
        <f t="shared" ref="C15:K15" si="4">C14/C13</f>
        <v>0.80500000000000005</v>
      </c>
      <c r="D15" s="3">
        <f t="shared" si="4"/>
        <v>0.83200000000000007</v>
      </c>
      <c r="E15" s="3">
        <f t="shared" si="4"/>
        <v>0.80999999999999994</v>
      </c>
      <c r="F15" s="3">
        <f t="shared" si="4"/>
        <v>0.93400000000000005</v>
      </c>
      <c r="G15" s="3">
        <f t="shared" si="4"/>
        <v>0.82</v>
      </c>
      <c r="H15" s="3">
        <f t="shared" si="4"/>
        <v>0.80999999999999994</v>
      </c>
      <c r="I15" s="3">
        <f t="shared" si="4"/>
        <v>0.79500000000000004</v>
      </c>
      <c r="J15" s="3">
        <f t="shared" si="4"/>
        <v>0.81599999999999995</v>
      </c>
      <c r="K15" s="3">
        <f t="shared" si="4"/>
        <v>0.84900000000000009</v>
      </c>
      <c r="L15" s="1"/>
      <c r="M15" s="1"/>
      <c r="N15" s="1"/>
    </row>
    <row r="16" spans="1:14" x14ac:dyDescent="0.25">
      <c r="A16" s="11" t="s">
        <v>44</v>
      </c>
      <c r="B16" s="12">
        <f>STDEV(B2:B11)</f>
        <v>3.8658045015810671</v>
      </c>
      <c r="C16" s="12">
        <f t="shared" ref="C16:K16" si="5">STDEV(C2:C11)</f>
        <v>3.2812599206199251</v>
      </c>
      <c r="D16" s="12">
        <f t="shared" si="5"/>
        <v>8.3426614458456942</v>
      </c>
      <c r="E16" s="12">
        <f t="shared" si="5"/>
        <v>3.583914681524162</v>
      </c>
      <c r="F16" s="12">
        <f t="shared" si="5"/>
        <v>3.4657049948186747</v>
      </c>
      <c r="G16" s="12">
        <f t="shared" si="5"/>
        <v>4.7434164902525691</v>
      </c>
      <c r="H16" s="12">
        <f t="shared" si="5"/>
        <v>3.3928028399998578</v>
      </c>
      <c r="I16" s="12">
        <f t="shared" si="5"/>
        <v>17.366954572149691</v>
      </c>
      <c r="J16" s="12">
        <f t="shared" si="5"/>
        <v>7.3454445444476262</v>
      </c>
      <c r="K16" s="12">
        <f t="shared" si="5"/>
        <v>12.449453357030912</v>
      </c>
      <c r="L16" s="1"/>
      <c r="M16" s="1"/>
      <c r="N16" s="1"/>
    </row>
    <row r="17" spans="1:14" x14ac:dyDescent="0.25">
      <c r="A17" s="11" t="s">
        <v>45</v>
      </c>
      <c r="B17" s="13">
        <f>MEDIAN(B2:B11)</f>
        <v>21.5</v>
      </c>
      <c r="C17" s="13">
        <f t="shared" ref="C17:K17" si="6">MEDIAN(C2:C11)</f>
        <v>17</v>
      </c>
      <c r="D17" s="13">
        <f t="shared" si="6"/>
        <v>43.5</v>
      </c>
      <c r="E17" s="13">
        <f t="shared" si="6"/>
        <v>17.5</v>
      </c>
      <c r="F17" s="13">
        <f t="shared" si="6"/>
        <v>48.5</v>
      </c>
      <c r="G17" s="13">
        <f t="shared" si="6"/>
        <v>22.5</v>
      </c>
      <c r="H17" s="13">
        <f t="shared" si="6"/>
        <v>17</v>
      </c>
      <c r="I17" s="13">
        <f t="shared" si="6"/>
        <v>83</v>
      </c>
      <c r="J17" s="13">
        <f t="shared" si="6"/>
        <v>41.5</v>
      </c>
      <c r="K17" s="13">
        <f t="shared" si="6"/>
        <v>87.5</v>
      </c>
      <c r="L17" s="13"/>
      <c r="M17" s="13"/>
      <c r="N17" s="13"/>
    </row>
    <row r="19" spans="1:14" x14ac:dyDescent="0.25">
      <c r="A19" s="14" t="s">
        <v>27</v>
      </c>
      <c r="B19" s="15"/>
    </row>
    <row r="20" spans="1:14" x14ac:dyDescent="0.25">
      <c r="A20" s="10" t="s">
        <v>25</v>
      </c>
      <c r="B20" s="10" t="s">
        <v>26</v>
      </c>
    </row>
    <row r="21" spans="1:14" x14ac:dyDescent="0.25">
      <c r="A21" s="10">
        <v>0</v>
      </c>
      <c r="B21" s="10" t="s">
        <v>28</v>
      </c>
    </row>
    <row r="22" spans="1:14" x14ac:dyDescent="0.25">
      <c r="A22" s="10">
        <v>0.6</v>
      </c>
      <c r="B22" s="10" t="s">
        <v>29</v>
      </c>
    </row>
    <row r="23" spans="1:14" x14ac:dyDescent="0.25">
      <c r="A23" s="10">
        <v>0.63</v>
      </c>
      <c r="B23" s="10" t="s">
        <v>30</v>
      </c>
    </row>
    <row r="24" spans="1:14" x14ac:dyDescent="0.25">
      <c r="A24" s="10">
        <v>0.67</v>
      </c>
      <c r="B24" s="10" t="s">
        <v>31</v>
      </c>
    </row>
    <row r="25" spans="1:14" x14ac:dyDescent="0.25">
      <c r="A25" s="10">
        <v>0.7</v>
      </c>
      <c r="B25" s="10" t="s">
        <v>32</v>
      </c>
    </row>
    <row r="26" spans="1:14" x14ac:dyDescent="0.25">
      <c r="A26" s="10">
        <v>0.73</v>
      </c>
      <c r="B26" s="10" t="s">
        <v>33</v>
      </c>
    </row>
    <row r="27" spans="1:14" x14ac:dyDescent="0.25">
      <c r="A27" s="10">
        <v>0.77</v>
      </c>
      <c r="B27" s="10" t="s">
        <v>34</v>
      </c>
    </row>
    <row r="28" spans="1:14" x14ac:dyDescent="0.25">
      <c r="A28" s="10">
        <v>0.8</v>
      </c>
      <c r="B28" s="10" t="s">
        <v>35</v>
      </c>
    </row>
    <row r="29" spans="1:14" x14ac:dyDescent="0.25">
      <c r="A29" s="10">
        <v>0.83</v>
      </c>
      <c r="B29" s="10" t="s">
        <v>36</v>
      </c>
    </row>
    <row r="30" spans="1:14" x14ac:dyDescent="0.25">
      <c r="A30" s="10">
        <v>0.87</v>
      </c>
      <c r="B30" s="10" t="s">
        <v>37</v>
      </c>
    </row>
    <row r="31" spans="1:14" x14ac:dyDescent="0.25">
      <c r="A31" s="8">
        <v>0.9</v>
      </c>
      <c r="B31" s="8" t="s">
        <v>38</v>
      </c>
    </row>
    <row r="32" spans="1:14" x14ac:dyDescent="0.25">
      <c r="A32" s="8">
        <v>0.95</v>
      </c>
      <c r="B32" s="8" t="s">
        <v>39</v>
      </c>
    </row>
    <row r="33" spans="1:2" x14ac:dyDescent="0.25">
      <c r="A33" s="8">
        <v>0.1</v>
      </c>
      <c r="B33" s="8" t="s">
        <v>40</v>
      </c>
    </row>
  </sheetData>
  <sortState ref="A2:A11">
    <sortCondition ref="A2:A11"/>
  </sortState>
  <mergeCells count="1">
    <mergeCell ref="A19:B19"/>
  </mergeCells>
  <conditionalFormatting sqref="B2:B11">
    <cfRule type="cellIs" dxfId="856" priority="9" operator="greaterThan">
      <formula>22</formula>
    </cfRule>
    <cfRule type="cellIs" dxfId="855" priority="20" operator="lessThan">
      <formula>14</formula>
    </cfRule>
    <cfRule type="cellIs" dxfId="854" priority="23" operator="greaterThan">
      <formula>23</formula>
    </cfRule>
    <cfRule type="cellIs" dxfId="853" priority="25" operator="lessThan">
      <formula>12.5</formula>
    </cfRule>
  </conditionalFormatting>
  <conditionalFormatting sqref="D2:D11">
    <cfRule type="cellIs" dxfId="852" priority="24" operator="greaterThan">
      <formula>45</formula>
    </cfRule>
  </conditionalFormatting>
  <conditionalFormatting sqref="G2:G11">
    <cfRule type="cellIs" dxfId="851" priority="8" operator="greaterThan">
      <formula>22</formula>
    </cfRule>
    <cfRule type="cellIs" dxfId="850" priority="21" operator="lessThan">
      <formula>14</formula>
    </cfRule>
    <cfRule type="cellIs" dxfId="849" priority="22" operator="greaterThan">
      <formula>23</formula>
    </cfRule>
  </conditionalFormatting>
  <conditionalFormatting sqref="C2:C11 E2:E11 H2:H11">
    <cfRule type="cellIs" dxfId="848" priority="18" operator="lessThan">
      <formula>11</formula>
    </cfRule>
    <cfRule type="cellIs" dxfId="847" priority="19" operator="greaterThan">
      <formula>18</formula>
    </cfRule>
    <cfRule type="cellIs" dxfId="846" priority="5" operator="lessThan">
      <formula>14</formula>
    </cfRule>
  </conditionalFormatting>
  <conditionalFormatting sqref="D2:D11 F2:F11 J2:J11">
    <cfRule type="cellIs" dxfId="845" priority="16" operator="lessThan">
      <formula>29</formula>
    </cfRule>
    <cfRule type="cellIs" dxfId="844" priority="17" operator="greaterThan">
      <formula>45</formula>
    </cfRule>
    <cfRule type="cellIs" dxfId="843" priority="4" operator="lessThan">
      <formula>35</formula>
    </cfRule>
  </conditionalFormatting>
  <conditionalFormatting sqref="I2:I11 K2:K11">
    <cfRule type="cellIs" dxfId="842" priority="14" operator="lessThan">
      <formula>59</formula>
    </cfRule>
    <cfRule type="cellIs" dxfId="841" priority="15" operator="greaterThan">
      <formula>90</formula>
    </cfRule>
    <cfRule type="cellIs" dxfId="840" priority="3" operator="lessThan">
      <formula>70</formula>
    </cfRule>
  </conditionalFormatting>
  <conditionalFormatting sqref="M2:M11">
    <cfRule type="cellIs" dxfId="832" priority="13" operator="greaterThan">
      <formula>0.9</formula>
    </cfRule>
    <cfRule type="cellIs" dxfId="833" priority="2" operator="lessThan">
      <formula>0.7</formula>
    </cfRule>
    <cfRule type="cellIs" dxfId="834" priority="1" operator="between">
      <formula>0.7999</formula>
      <formula>0.7</formula>
    </cfRule>
  </conditionalFormatting>
  <conditionalFormatting sqref="C2:C11 H2:H11 E2:E11">
    <cfRule type="cellIs" dxfId="839" priority="12" operator="lessThan">
      <formula>11</formula>
    </cfRule>
  </conditionalFormatting>
  <conditionalFormatting sqref="K2:K11">
    <cfRule type="cellIs" dxfId="838" priority="10" operator="lessThan">
      <formula>60</formula>
    </cfRule>
    <cfRule type="cellIs" dxfId="837" priority="11" operator="lessThan">
      <formula>59</formula>
    </cfRule>
  </conditionalFormatting>
  <conditionalFormatting sqref="B2:B11 G2:G11">
    <cfRule type="cellIs" dxfId="836" priority="7" operator="lessThan">
      <formula>15</formula>
    </cfRule>
    <cfRule type="cellIs" dxfId="835" priority="6" operator="lessThan">
      <formula>18</formula>
    </cfRule>
  </conditionalFormatting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zoomScale="70" zoomScaleNormal="70" workbookViewId="0">
      <selection activeCell="E27" sqref="E27"/>
    </sheetView>
  </sheetViews>
  <sheetFormatPr defaultRowHeight="15.75" x14ac:dyDescent="0.25"/>
  <cols>
    <col min="1" max="1" width="20.375" customWidth="1"/>
    <col min="2" max="2" width="14" customWidth="1"/>
    <col min="3" max="3" width="14.375" customWidth="1"/>
    <col min="4" max="4" width="13.5" customWidth="1"/>
    <col min="5" max="5" width="14.125" customWidth="1"/>
    <col min="6" max="6" width="11.625" customWidth="1"/>
    <col min="7" max="7" width="14.5" customWidth="1"/>
    <col min="8" max="8" width="14" customWidth="1"/>
    <col min="10" max="10" width="14" customWidth="1"/>
    <col min="12" max="12" width="13.5" customWidth="1"/>
    <col min="13" max="13" width="13.125" customWidth="1"/>
    <col min="14" max="14" width="12.5" customWidth="1"/>
  </cols>
  <sheetData>
    <row r="1" spans="1:14" ht="18.75" thickBot="1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9" t="s">
        <v>10</v>
      </c>
      <c r="L1" s="7" t="s">
        <v>11</v>
      </c>
      <c r="M1" s="7" t="s">
        <v>24</v>
      </c>
      <c r="N1" s="7" t="s">
        <v>12</v>
      </c>
    </row>
    <row r="2" spans="1:14" x14ac:dyDescent="0.25">
      <c r="A2" s="4" t="str">
        <f>Gradebook!A10</f>
        <v>Turner, Maya</v>
      </c>
      <c r="B2" s="1">
        <f>Gradebook!B10</f>
        <v>17</v>
      </c>
      <c r="C2" s="1">
        <f>Gradebook!C10</f>
        <v>13</v>
      </c>
      <c r="D2" s="1">
        <f>Gradebook!D10</f>
        <v>39</v>
      </c>
      <c r="E2" s="1">
        <f>Gradebook!E10</f>
        <v>17</v>
      </c>
      <c r="F2" s="1">
        <f>Gradebook!F10</f>
        <v>48</v>
      </c>
      <c r="G2" s="1">
        <f>Gradebook!G10</f>
        <v>18</v>
      </c>
      <c r="H2" s="1">
        <f>Gradebook!H10</f>
        <v>10</v>
      </c>
      <c r="I2" s="1">
        <f>Gradebook!I10</f>
        <v>73</v>
      </c>
      <c r="J2" s="1">
        <f>Gradebook!J10</f>
        <v>34</v>
      </c>
      <c r="K2" s="1">
        <f>Gradebook!K10</f>
        <v>71</v>
      </c>
      <c r="L2" s="1">
        <f>Gradebook!L10</f>
        <v>340</v>
      </c>
      <c r="M2" s="2">
        <f>Gradebook!M10</f>
        <v>0.73913043478260865</v>
      </c>
      <c r="N2" s="1" t="str">
        <f>Gradebook!N10</f>
        <v>C</v>
      </c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1" t="str">
        <f>Gradebook!A13</f>
        <v>Total Score</v>
      </c>
      <c r="B4" s="1">
        <f>Gradebook!B13</f>
        <v>25</v>
      </c>
      <c r="C4" s="1">
        <f>Gradebook!C13</f>
        <v>20</v>
      </c>
      <c r="D4" s="1">
        <f>Gradebook!D13</f>
        <v>50</v>
      </c>
      <c r="E4" s="1">
        <f>Gradebook!E13</f>
        <v>20</v>
      </c>
      <c r="F4" s="1">
        <f>Gradebook!F13</f>
        <v>50</v>
      </c>
      <c r="G4" s="1">
        <f>Gradebook!G13</f>
        <v>25</v>
      </c>
      <c r="H4" s="1">
        <f>Gradebook!H13</f>
        <v>20</v>
      </c>
      <c r="I4" s="1">
        <f>Gradebook!I13</f>
        <v>100</v>
      </c>
      <c r="J4" s="1">
        <f>Gradebook!J13</f>
        <v>50</v>
      </c>
      <c r="K4" s="1">
        <f>Gradebook!K13</f>
        <v>100</v>
      </c>
      <c r="L4" s="1">
        <f>Gradebook!L13</f>
        <v>460</v>
      </c>
      <c r="M4" s="3">
        <f>Gradebook!M13</f>
        <v>1</v>
      </c>
      <c r="N4" s="1"/>
    </row>
    <row r="5" spans="1:14" x14ac:dyDescent="0.25">
      <c r="A5" s="1" t="s">
        <v>41</v>
      </c>
      <c r="B5" s="3">
        <f>B2/B4</f>
        <v>0.68</v>
      </c>
      <c r="C5" s="3">
        <f t="shared" ref="C5:K5" si="0">C2/C4</f>
        <v>0.65</v>
      </c>
      <c r="D5" s="3">
        <f t="shared" si="0"/>
        <v>0.78</v>
      </c>
      <c r="E5" s="3">
        <f t="shared" si="0"/>
        <v>0.85</v>
      </c>
      <c r="F5" s="3">
        <f t="shared" si="0"/>
        <v>0.96</v>
      </c>
      <c r="G5" s="3">
        <f t="shared" si="0"/>
        <v>0.72</v>
      </c>
      <c r="H5" s="3">
        <f t="shared" si="0"/>
        <v>0.5</v>
      </c>
      <c r="I5" s="3">
        <f t="shared" si="0"/>
        <v>0.73</v>
      </c>
      <c r="J5" s="3">
        <f t="shared" si="0"/>
        <v>0.68</v>
      </c>
      <c r="K5" s="3">
        <f t="shared" si="0"/>
        <v>0.71</v>
      </c>
      <c r="L5" s="1"/>
      <c r="M5" s="1"/>
      <c r="N5" s="1"/>
    </row>
    <row r="6" spans="1:14" x14ac:dyDescent="0.25">
      <c r="A6" s="1" t="str">
        <f>Gradebook!A15</f>
        <v>Class Average Percent</v>
      </c>
      <c r="B6" s="3">
        <f>Gradebook!B15</f>
        <v>0.82</v>
      </c>
      <c r="C6" s="3">
        <f>Gradebook!C15</f>
        <v>0.80500000000000005</v>
      </c>
      <c r="D6" s="3">
        <f>Gradebook!D15</f>
        <v>0.83200000000000007</v>
      </c>
      <c r="E6" s="3">
        <f>Gradebook!E15</f>
        <v>0.80999999999999994</v>
      </c>
      <c r="F6" s="3">
        <f>Gradebook!F15</f>
        <v>0.93400000000000005</v>
      </c>
      <c r="G6" s="3">
        <f>Gradebook!G15</f>
        <v>0.82</v>
      </c>
      <c r="H6" s="3">
        <f>Gradebook!H15</f>
        <v>0.80999999999999994</v>
      </c>
      <c r="I6" s="3">
        <f>Gradebook!I15</f>
        <v>0.79500000000000004</v>
      </c>
      <c r="J6" s="3">
        <f>Gradebook!J15</f>
        <v>0.81599999999999995</v>
      </c>
      <c r="K6" s="3">
        <f>Gradebook!K15</f>
        <v>0.84900000000000009</v>
      </c>
      <c r="L6" s="1"/>
      <c r="M6" s="1"/>
      <c r="N6" s="1"/>
    </row>
  </sheetData>
  <conditionalFormatting sqref="B2">
    <cfRule type="cellIs" dxfId="99" priority="9" operator="greaterThan">
      <formula>22</formula>
    </cfRule>
    <cfRule type="cellIs" dxfId="98" priority="20" operator="lessThan">
      <formula>14</formula>
    </cfRule>
    <cfRule type="cellIs" dxfId="97" priority="23" operator="greaterThan">
      <formula>23</formula>
    </cfRule>
    <cfRule type="cellIs" dxfId="96" priority="25" operator="lessThan">
      <formula>12.5</formula>
    </cfRule>
  </conditionalFormatting>
  <conditionalFormatting sqref="D2">
    <cfRule type="cellIs" dxfId="91" priority="24" operator="greaterThan">
      <formula>45</formula>
    </cfRule>
  </conditionalFormatting>
  <conditionalFormatting sqref="G2">
    <cfRule type="cellIs" dxfId="89" priority="8" operator="greaterThan">
      <formula>22</formula>
    </cfRule>
    <cfRule type="cellIs" dxfId="88" priority="21" operator="lessThan">
      <formula>14</formula>
    </cfRule>
    <cfRule type="cellIs" dxfId="87" priority="22" operator="greaterThan">
      <formula>23</formula>
    </cfRule>
  </conditionalFormatting>
  <conditionalFormatting sqref="C2 E2 H2">
    <cfRule type="cellIs" dxfId="81" priority="5" operator="lessThan">
      <formula>14</formula>
    </cfRule>
    <cfRule type="cellIs" dxfId="83" priority="18" operator="lessThan">
      <formula>11</formula>
    </cfRule>
    <cfRule type="cellIs" dxfId="82" priority="19" operator="greaterThan">
      <formula>18</formula>
    </cfRule>
  </conditionalFormatting>
  <conditionalFormatting sqref="D2 F2 J2">
    <cfRule type="cellIs" dxfId="75" priority="4" operator="lessThan">
      <formula>35</formula>
    </cfRule>
    <cfRule type="cellIs" dxfId="77" priority="16" operator="lessThan">
      <formula>29</formula>
    </cfRule>
    <cfRule type="cellIs" dxfId="76" priority="17" operator="greaterThan">
      <formula>45</formula>
    </cfRule>
  </conditionalFormatting>
  <conditionalFormatting sqref="I2 K2">
    <cfRule type="cellIs" dxfId="69" priority="3" operator="lessThan">
      <formula>70</formula>
    </cfRule>
    <cfRule type="cellIs" dxfId="71" priority="14" operator="lessThan">
      <formula>59</formula>
    </cfRule>
    <cfRule type="cellIs" dxfId="70" priority="15" operator="greaterThan">
      <formula>90</formula>
    </cfRule>
  </conditionalFormatting>
  <conditionalFormatting sqref="M2">
    <cfRule type="cellIs" dxfId="63" priority="1" operator="between">
      <formula>0.7999</formula>
      <formula>0.7</formula>
    </cfRule>
    <cfRule type="cellIs" dxfId="64" priority="2" operator="lessThan">
      <formula>0.7</formula>
    </cfRule>
    <cfRule type="cellIs" dxfId="65" priority="13" operator="greaterThan">
      <formula>0.9</formula>
    </cfRule>
  </conditionalFormatting>
  <conditionalFormatting sqref="C2 H2 E2">
    <cfRule type="cellIs" dxfId="59" priority="12" operator="lessThan">
      <formula>11</formula>
    </cfRule>
  </conditionalFormatting>
  <conditionalFormatting sqref="K2">
    <cfRule type="cellIs" dxfId="57" priority="10" operator="lessThan">
      <formula>60</formula>
    </cfRule>
    <cfRule type="cellIs" dxfId="56" priority="11" operator="lessThan">
      <formula>59</formula>
    </cfRule>
  </conditionalFormatting>
  <conditionalFormatting sqref="B2 G2">
    <cfRule type="cellIs" dxfId="52" priority="6" operator="lessThan">
      <formula>18</formula>
    </cfRule>
    <cfRule type="cellIs" dxfId="53" priority="7" operator="lessThan">
      <formula>15</formula>
    </cfRule>
  </conditionalFormatting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zoomScale="70" zoomScaleNormal="70" workbookViewId="0">
      <selection activeCell="B34" sqref="B34"/>
    </sheetView>
  </sheetViews>
  <sheetFormatPr defaultRowHeight="15.75" x14ac:dyDescent="0.25"/>
  <cols>
    <col min="1" max="1" width="20.375" customWidth="1"/>
    <col min="2" max="2" width="14" customWidth="1"/>
    <col min="3" max="3" width="14.375" customWidth="1"/>
    <col min="4" max="4" width="13.5" customWidth="1"/>
    <col min="5" max="5" width="14.125" customWidth="1"/>
    <col min="6" max="6" width="11.625" customWidth="1"/>
    <col min="7" max="7" width="14.5" customWidth="1"/>
    <col min="8" max="8" width="14" customWidth="1"/>
    <col min="10" max="10" width="14" customWidth="1"/>
    <col min="12" max="12" width="13.5" customWidth="1"/>
    <col min="13" max="13" width="13.125" customWidth="1"/>
    <col min="14" max="14" width="12.5" customWidth="1"/>
  </cols>
  <sheetData>
    <row r="1" spans="1:14" ht="18.75" thickBot="1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9" t="s">
        <v>10</v>
      </c>
      <c r="L1" s="7" t="s">
        <v>11</v>
      </c>
      <c r="M1" s="7" t="s">
        <v>24</v>
      </c>
      <c r="N1" s="7" t="s">
        <v>12</v>
      </c>
    </row>
    <row r="2" spans="1:14" x14ac:dyDescent="0.25">
      <c r="A2" s="4" t="str">
        <f>Gradebook!A11</f>
        <v>Williams, Sam</v>
      </c>
      <c r="B2" s="1">
        <f>Gradebook!B11</f>
        <v>12</v>
      </c>
      <c r="C2" s="1">
        <f>Gradebook!C11</f>
        <v>17</v>
      </c>
      <c r="D2" s="1">
        <f>Gradebook!D11</f>
        <v>45</v>
      </c>
      <c r="E2" s="1">
        <f>Gradebook!E11</f>
        <v>10</v>
      </c>
      <c r="F2" s="1">
        <f>Gradebook!F11</f>
        <v>49</v>
      </c>
      <c r="G2" s="1">
        <f>Gradebook!G11</f>
        <v>25</v>
      </c>
      <c r="H2" s="1">
        <f>Gradebook!H11</f>
        <v>16</v>
      </c>
      <c r="I2" s="1">
        <f>Gradebook!I11</f>
        <v>80</v>
      </c>
      <c r="J2" s="1">
        <f>Gradebook!J11</f>
        <v>41</v>
      </c>
      <c r="K2" s="1">
        <f>Gradebook!K11</f>
        <v>79</v>
      </c>
      <c r="L2" s="1">
        <f>Gradebook!L11</f>
        <v>374</v>
      </c>
      <c r="M2" s="2">
        <f>Gradebook!M11</f>
        <v>0.81304347826086953</v>
      </c>
      <c r="N2" s="1" t="str">
        <f>Gradebook!N11</f>
        <v>B-</v>
      </c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1" t="str">
        <f>Gradebook!A13</f>
        <v>Total Score</v>
      </c>
      <c r="B4" s="1">
        <f>Gradebook!B13</f>
        <v>25</v>
      </c>
      <c r="C4" s="1">
        <f>Gradebook!C13</f>
        <v>20</v>
      </c>
      <c r="D4" s="1">
        <f>Gradebook!D13</f>
        <v>50</v>
      </c>
      <c r="E4" s="1">
        <f>Gradebook!E13</f>
        <v>20</v>
      </c>
      <c r="F4" s="1">
        <f>Gradebook!F13</f>
        <v>50</v>
      </c>
      <c r="G4" s="1">
        <f>Gradebook!G13</f>
        <v>25</v>
      </c>
      <c r="H4" s="1">
        <f>Gradebook!H13</f>
        <v>20</v>
      </c>
      <c r="I4" s="1">
        <f>Gradebook!I13</f>
        <v>100</v>
      </c>
      <c r="J4" s="1">
        <f>Gradebook!J13</f>
        <v>50</v>
      </c>
      <c r="K4" s="1">
        <f>Gradebook!K13</f>
        <v>100</v>
      </c>
      <c r="L4" s="1">
        <f>Gradebook!L13</f>
        <v>460</v>
      </c>
      <c r="M4" s="3">
        <f>Gradebook!M13</f>
        <v>1</v>
      </c>
      <c r="N4" s="1"/>
    </row>
    <row r="5" spans="1:14" x14ac:dyDescent="0.25">
      <c r="A5" s="1" t="s">
        <v>41</v>
      </c>
      <c r="B5" s="3">
        <f>B2/B4</f>
        <v>0.48</v>
      </c>
      <c r="C5" s="3">
        <f t="shared" ref="C5:K5" si="0">C2/C4</f>
        <v>0.85</v>
      </c>
      <c r="D5" s="3">
        <f t="shared" si="0"/>
        <v>0.9</v>
      </c>
      <c r="E5" s="3">
        <f t="shared" si="0"/>
        <v>0.5</v>
      </c>
      <c r="F5" s="3">
        <f t="shared" si="0"/>
        <v>0.98</v>
      </c>
      <c r="G5" s="3">
        <f t="shared" si="0"/>
        <v>1</v>
      </c>
      <c r="H5" s="3">
        <f t="shared" si="0"/>
        <v>0.8</v>
      </c>
      <c r="I5" s="3">
        <f t="shared" si="0"/>
        <v>0.8</v>
      </c>
      <c r="J5" s="3">
        <f t="shared" si="0"/>
        <v>0.82</v>
      </c>
      <c r="K5" s="3">
        <f t="shared" si="0"/>
        <v>0.79</v>
      </c>
      <c r="L5" s="1"/>
      <c r="M5" s="1"/>
      <c r="N5" s="1"/>
    </row>
    <row r="6" spans="1:14" x14ac:dyDescent="0.25">
      <c r="A6" s="1" t="str">
        <f>Gradebook!A15</f>
        <v>Class Average Percent</v>
      </c>
      <c r="B6" s="3">
        <f>Gradebook!B15</f>
        <v>0.82</v>
      </c>
      <c r="C6" s="3">
        <f>Gradebook!C15</f>
        <v>0.80500000000000005</v>
      </c>
      <c r="D6" s="3">
        <f>Gradebook!D15</f>
        <v>0.83200000000000007</v>
      </c>
      <c r="E6" s="3">
        <f>Gradebook!E15</f>
        <v>0.80999999999999994</v>
      </c>
      <c r="F6" s="3">
        <f>Gradebook!F15</f>
        <v>0.93400000000000005</v>
      </c>
      <c r="G6" s="3">
        <f>Gradebook!G15</f>
        <v>0.82</v>
      </c>
      <c r="H6" s="3">
        <f>Gradebook!H15</f>
        <v>0.80999999999999994</v>
      </c>
      <c r="I6" s="3">
        <f>Gradebook!I15</f>
        <v>0.79500000000000004</v>
      </c>
      <c r="J6" s="3">
        <f>Gradebook!J15</f>
        <v>0.81599999999999995</v>
      </c>
      <c r="K6" s="3">
        <f>Gradebook!K15</f>
        <v>0.84900000000000009</v>
      </c>
      <c r="L6" s="1"/>
      <c r="M6" s="1"/>
      <c r="N6" s="1"/>
    </row>
  </sheetData>
  <conditionalFormatting sqref="B2">
    <cfRule type="cellIs" dxfId="49" priority="9" operator="greaterThan">
      <formula>22</formula>
    </cfRule>
    <cfRule type="cellIs" dxfId="48" priority="20" operator="lessThan">
      <formula>14</formula>
    </cfRule>
    <cfRule type="cellIs" dxfId="47" priority="23" operator="greaterThan">
      <formula>23</formula>
    </cfRule>
    <cfRule type="cellIs" dxfId="46" priority="25" operator="lessThan">
      <formula>12.5</formula>
    </cfRule>
  </conditionalFormatting>
  <conditionalFormatting sqref="D2">
    <cfRule type="cellIs" dxfId="41" priority="24" operator="greaterThan">
      <formula>45</formula>
    </cfRule>
  </conditionalFormatting>
  <conditionalFormatting sqref="G2">
    <cfRule type="cellIs" dxfId="39" priority="8" operator="greaterThan">
      <formula>22</formula>
    </cfRule>
    <cfRule type="cellIs" dxfId="38" priority="21" operator="lessThan">
      <formula>14</formula>
    </cfRule>
    <cfRule type="cellIs" dxfId="37" priority="22" operator="greaterThan">
      <formula>23</formula>
    </cfRule>
  </conditionalFormatting>
  <conditionalFormatting sqref="C2 E2 H2">
    <cfRule type="cellIs" dxfId="31" priority="5" operator="lessThan">
      <formula>14</formula>
    </cfRule>
    <cfRule type="cellIs" dxfId="33" priority="18" operator="lessThan">
      <formula>11</formula>
    </cfRule>
    <cfRule type="cellIs" dxfId="32" priority="19" operator="greaterThan">
      <formula>18</formula>
    </cfRule>
  </conditionalFormatting>
  <conditionalFormatting sqref="D2 F2 J2">
    <cfRule type="cellIs" dxfId="25" priority="4" operator="lessThan">
      <formula>35</formula>
    </cfRule>
    <cfRule type="cellIs" dxfId="27" priority="16" operator="lessThan">
      <formula>29</formula>
    </cfRule>
    <cfRule type="cellIs" dxfId="26" priority="17" operator="greaterThan">
      <formula>45</formula>
    </cfRule>
  </conditionalFormatting>
  <conditionalFormatting sqref="I2 K2">
    <cfRule type="cellIs" dxfId="19" priority="3" operator="lessThan">
      <formula>70</formula>
    </cfRule>
    <cfRule type="cellIs" dxfId="21" priority="14" operator="lessThan">
      <formula>59</formula>
    </cfRule>
    <cfRule type="cellIs" dxfId="20" priority="15" operator="greaterThan">
      <formula>90</formula>
    </cfRule>
  </conditionalFormatting>
  <conditionalFormatting sqref="M2">
    <cfRule type="cellIs" dxfId="13" priority="1" operator="between">
      <formula>0.7999</formula>
      <formula>0.7</formula>
    </cfRule>
    <cfRule type="cellIs" dxfId="14" priority="2" operator="lessThan">
      <formula>0.7</formula>
    </cfRule>
    <cfRule type="cellIs" dxfId="15" priority="13" operator="greaterThan">
      <formula>0.9</formula>
    </cfRule>
  </conditionalFormatting>
  <conditionalFormatting sqref="C2 H2 E2">
    <cfRule type="cellIs" dxfId="9" priority="12" operator="lessThan">
      <formula>11</formula>
    </cfRule>
  </conditionalFormatting>
  <conditionalFormatting sqref="K2">
    <cfRule type="cellIs" dxfId="7" priority="10" operator="lessThan">
      <formula>60</formula>
    </cfRule>
    <cfRule type="cellIs" dxfId="6" priority="11" operator="lessThan">
      <formula>59</formula>
    </cfRule>
  </conditionalFormatting>
  <conditionalFormatting sqref="B2 G2">
    <cfRule type="cellIs" dxfId="2" priority="6" operator="lessThan">
      <formula>18</formula>
    </cfRule>
    <cfRule type="cellIs" dxfId="3" priority="7" operator="lessThan">
      <formula>15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zoomScale="70" zoomScaleNormal="70" workbookViewId="0">
      <selection activeCell="B6" sqref="B6"/>
    </sheetView>
  </sheetViews>
  <sheetFormatPr defaultRowHeight="15.75" x14ac:dyDescent="0.25"/>
  <cols>
    <col min="1" max="1" width="20.375" customWidth="1"/>
    <col min="2" max="2" width="14" customWidth="1"/>
    <col min="3" max="3" width="14.375" customWidth="1"/>
    <col min="4" max="4" width="13.5" customWidth="1"/>
    <col min="5" max="5" width="14.125" customWidth="1"/>
    <col min="6" max="6" width="11.625" customWidth="1"/>
    <col min="7" max="7" width="14.5" customWidth="1"/>
    <col min="8" max="8" width="14" customWidth="1"/>
    <col min="10" max="10" width="14" customWidth="1"/>
    <col min="12" max="12" width="13.5" customWidth="1"/>
    <col min="13" max="13" width="13.125" customWidth="1"/>
    <col min="14" max="14" width="12.5" customWidth="1"/>
  </cols>
  <sheetData>
    <row r="1" spans="1:14" ht="18.75" thickBot="1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9" t="s">
        <v>10</v>
      </c>
      <c r="L1" s="7" t="s">
        <v>11</v>
      </c>
      <c r="M1" s="7" t="s">
        <v>24</v>
      </c>
      <c r="N1" s="7" t="s">
        <v>12</v>
      </c>
    </row>
    <row r="2" spans="1:14" x14ac:dyDescent="0.25">
      <c r="A2" s="4" t="str">
        <f>Gradebook!A2</f>
        <v>Adams, Oliver</v>
      </c>
      <c r="B2" s="4">
        <v>20</v>
      </c>
      <c r="C2" s="4">
        <f>Gradebook!C2</f>
        <v>10</v>
      </c>
      <c r="D2" s="4">
        <f>Gradebook!D2</f>
        <v>43</v>
      </c>
      <c r="E2" s="4">
        <f>Gradebook!E2</f>
        <v>20</v>
      </c>
      <c r="F2" s="4">
        <f>Gradebook!F2</f>
        <v>44</v>
      </c>
      <c r="G2" s="4">
        <f>Gradebook!G2</f>
        <v>13</v>
      </c>
      <c r="H2" s="4">
        <f>Gradebook!H2</f>
        <v>11</v>
      </c>
      <c r="I2" s="4">
        <f>Gradebook!I2</f>
        <v>80</v>
      </c>
      <c r="J2" s="4">
        <f>Gradebook!J2</f>
        <v>40</v>
      </c>
      <c r="K2" s="4">
        <f>Gradebook!K2</f>
        <v>91</v>
      </c>
      <c r="L2" s="4">
        <f>Gradebook!L2</f>
        <v>372</v>
      </c>
      <c r="M2" s="5">
        <f>Gradebook!M2</f>
        <v>0.80869565217391304</v>
      </c>
      <c r="N2" s="4" t="str">
        <f>Gradebook!N2</f>
        <v>B-</v>
      </c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1" t="str">
        <f>Gradebook!A13</f>
        <v>Total Score</v>
      </c>
      <c r="B4" s="1">
        <f>Gradebook!B13</f>
        <v>25</v>
      </c>
      <c r="C4" s="1">
        <f>Gradebook!C13</f>
        <v>20</v>
      </c>
      <c r="D4" s="1">
        <f>Gradebook!D13</f>
        <v>50</v>
      </c>
      <c r="E4" s="1">
        <f>Gradebook!E13</f>
        <v>20</v>
      </c>
      <c r="F4" s="1">
        <f>Gradebook!F13</f>
        <v>50</v>
      </c>
      <c r="G4" s="1">
        <f>Gradebook!G13</f>
        <v>25</v>
      </c>
      <c r="H4" s="1">
        <f>Gradebook!H13</f>
        <v>20</v>
      </c>
      <c r="I4" s="1">
        <f>Gradebook!I13</f>
        <v>100</v>
      </c>
      <c r="J4" s="1">
        <f>Gradebook!J13</f>
        <v>50</v>
      </c>
      <c r="K4" s="1">
        <f>Gradebook!K13</f>
        <v>100</v>
      </c>
      <c r="L4" s="1">
        <f>Gradebook!L13</f>
        <v>460</v>
      </c>
      <c r="M4" s="3">
        <f>Gradebook!M13</f>
        <v>1</v>
      </c>
      <c r="N4" s="1"/>
    </row>
    <row r="5" spans="1:14" x14ac:dyDescent="0.25">
      <c r="A5" s="1" t="s">
        <v>41</v>
      </c>
      <c r="B5" s="3">
        <f>B2/B4</f>
        <v>0.8</v>
      </c>
      <c r="C5" s="3">
        <f t="shared" ref="C5:K5" si="0">C2/C4</f>
        <v>0.5</v>
      </c>
      <c r="D5" s="3">
        <f t="shared" si="0"/>
        <v>0.86</v>
      </c>
      <c r="E5" s="3">
        <f t="shared" si="0"/>
        <v>1</v>
      </c>
      <c r="F5" s="3">
        <f t="shared" si="0"/>
        <v>0.88</v>
      </c>
      <c r="G5" s="3">
        <f t="shared" si="0"/>
        <v>0.52</v>
      </c>
      <c r="H5" s="3">
        <f t="shared" si="0"/>
        <v>0.55000000000000004</v>
      </c>
      <c r="I5" s="3">
        <f t="shared" si="0"/>
        <v>0.8</v>
      </c>
      <c r="J5" s="3">
        <f t="shared" si="0"/>
        <v>0.8</v>
      </c>
      <c r="K5" s="3">
        <f t="shared" si="0"/>
        <v>0.91</v>
      </c>
      <c r="L5" s="1"/>
      <c r="M5" s="1"/>
      <c r="N5" s="1"/>
    </row>
    <row r="6" spans="1:14" x14ac:dyDescent="0.25">
      <c r="A6" s="1" t="str">
        <f>Gradebook!A15</f>
        <v>Class Average Percent</v>
      </c>
      <c r="B6" s="3">
        <f>Gradebook!B15</f>
        <v>0.82</v>
      </c>
      <c r="C6" s="3">
        <f>Gradebook!C15</f>
        <v>0.80500000000000005</v>
      </c>
      <c r="D6" s="3">
        <f>Gradebook!D15</f>
        <v>0.83200000000000007</v>
      </c>
      <c r="E6" s="3">
        <f>Gradebook!E15</f>
        <v>0.80999999999999994</v>
      </c>
      <c r="F6" s="3">
        <f>Gradebook!F15</f>
        <v>0.93400000000000005</v>
      </c>
      <c r="G6" s="3">
        <f>Gradebook!G15</f>
        <v>0.82</v>
      </c>
      <c r="H6" s="3">
        <f>Gradebook!H15</f>
        <v>0.80999999999999994</v>
      </c>
      <c r="I6" s="3">
        <f>Gradebook!I15</f>
        <v>0.79500000000000004</v>
      </c>
      <c r="J6" s="3">
        <f>Gradebook!J15</f>
        <v>0.81599999999999995</v>
      </c>
      <c r="K6" s="3">
        <f>Gradebook!K15</f>
        <v>0.84900000000000009</v>
      </c>
      <c r="L6" s="1"/>
      <c r="M6" s="1"/>
      <c r="N6" s="1"/>
    </row>
  </sheetData>
  <conditionalFormatting sqref="B2">
    <cfRule type="cellIs" dxfId="799" priority="9" operator="greaterThan">
      <formula>22</formula>
    </cfRule>
    <cfRule type="cellIs" dxfId="798" priority="20" operator="lessThan">
      <formula>14</formula>
    </cfRule>
    <cfRule type="cellIs" dxfId="797" priority="23" operator="greaterThan">
      <formula>23</formula>
    </cfRule>
    <cfRule type="cellIs" dxfId="796" priority="25" operator="lessThan">
      <formula>12.5</formula>
    </cfRule>
  </conditionalFormatting>
  <conditionalFormatting sqref="D2">
    <cfRule type="cellIs" dxfId="795" priority="24" operator="greaterThan">
      <formula>45</formula>
    </cfRule>
  </conditionalFormatting>
  <conditionalFormatting sqref="G2">
    <cfRule type="cellIs" dxfId="794" priority="8" operator="greaterThan">
      <formula>22</formula>
    </cfRule>
    <cfRule type="cellIs" dxfId="793" priority="21" operator="lessThan">
      <formula>14</formula>
    </cfRule>
    <cfRule type="cellIs" dxfId="792" priority="22" operator="greaterThan">
      <formula>23</formula>
    </cfRule>
  </conditionalFormatting>
  <conditionalFormatting sqref="C2 E2 H2">
    <cfRule type="cellIs" dxfId="789" priority="5" operator="lessThan">
      <formula>14</formula>
    </cfRule>
    <cfRule type="cellIs" dxfId="791" priority="18" operator="lessThan">
      <formula>11</formula>
    </cfRule>
    <cfRule type="cellIs" dxfId="790" priority="19" operator="greaterThan">
      <formula>18</formula>
    </cfRule>
  </conditionalFormatting>
  <conditionalFormatting sqref="D2 F2 J2">
    <cfRule type="cellIs" dxfId="786" priority="4" operator="lessThan">
      <formula>35</formula>
    </cfRule>
    <cfRule type="cellIs" dxfId="788" priority="16" operator="lessThan">
      <formula>29</formula>
    </cfRule>
    <cfRule type="cellIs" dxfId="787" priority="17" operator="greaterThan">
      <formula>45</formula>
    </cfRule>
  </conditionalFormatting>
  <conditionalFormatting sqref="I2 K2">
    <cfRule type="cellIs" dxfId="783" priority="3" operator="lessThan">
      <formula>70</formula>
    </cfRule>
    <cfRule type="cellIs" dxfId="785" priority="14" operator="lessThan">
      <formula>59</formula>
    </cfRule>
    <cfRule type="cellIs" dxfId="784" priority="15" operator="greaterThan">
      <formula>90</formula>
    </cfRule>
  </conditionalFormatting>
  <conditionalFormatting sqref="M2">
    <cfRule type="cellIs" dxfId="780" priority="1" operator="between">
      <formula>0.7999</formula>
      <formula>0.7</formula>
    </cfRule>
    <cfRule type="cellIs" dxfId="781" priority="2" operator="lessThan">
      <formula>0.7</formula>
    </cfRule>
    <cfRule type="cellIs" dxfId="782" priority="13" operator="greaterThan">
      <formula>0.9</formula>
    </cfRule>
  </conditionalFormatting>
  <conditionalFormatting sqref="C2 H2 E2">
    <cfRule type="cellIs" dxfId="779" priority="12" operator="lessThan">
      <formula>11</formula>
    </cfRule>
  </conditionalFormatting>
  <conditionalFormatting sqref="K2">
    <cfRule type="cellIs" dxfId="778" priority="10" operator="lessThan">
      <formula>60</formula>
    </cfRule>
    <cfRule type="cellIs" dxfId="777" priority="11" operator="lessThan">
      <formula>59</formula>
    </cfRule>
  </conditionalFormatting>
  <conditionalFormatting sqref="B2 G2">
    <cfRule type="cellIs" dxfId="775" priority="6" operator="lessThan">
      <formula>18</formula>
    </cfRule>
    <cfRule type="cellIs" dxfId="776" priority="7" operator="lessThan">
      <formula>15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zoomScale="70" zoomScaleNormal="70" workbookViewId="0">
      <selection activeCell="B2" sqref="B2"/>
    </sheetView>
  </sheetViews>
  <sheetFormatPr defaultRowHeight="15.75" x14ac:dyDescent="0.25"/>
  <cols>
    <col min="1" max="1" width="20.375" customWidth="1"/>
    <col min="2" max="2" width="14" customWidth="1"/>
    <col min="3" max="3" width="14.375" customWidth="1"/>
    <col min="4" max="4" width="13.5" customWidth="1"/>
    <col min="5" max="5" width="14.125" customWidth="1"/>
    <col min="6" max="6" width="11.625" customWidth="1"/>
    <col min="7" max="7" width="14.5" customWidth="1"/>
    <col min="8" max="8" width="14" customWidth="1"/>
    <col min="10" max="10" width="14" customWidth="1"/>
    <col min="12" max="12" width="13.5" customWidth="1"/>
    <col min="13" max="13" width="13.125" customWidth="1"/>
    <col min="14" max="14" width="12.5" customWidth="1"/>
  </cols>
  <sheetData>
    <row r="1" spans="1:14" ht="18.75" thickBot="1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9" t="s">
        <v>10</v>
      </c>
      <c r="L1" s="7" t="s">
        <v>11</v>
      </c>
      <c r="M1" s="7" t="s">
        <v>24</v>
      </c>
      <c r="N1" s="7" t="s">
        <v>12</v>
      </c>
    </row>
    <row r="2" spans="1:14" x14ac:dyDescent="0.25">
      <c r="A2" s="4" t="str">
        <f>Gradebook!A3</f>
        <v>Brooks, Averie</v>
      </c>
      <c r="B2" s="4">
        <v>22</v>
      </c>
      <c r="C2" s="4">
        <f>Gradebook!C3</f>
        <v>18</v>
      </c>
      <c r="D2" s="4">
        <f>Gradebook!D3</f>
        <v>44</v>
      </c>
      <c r="E2" s="4">
        <f>Gradebook!E3</f>
        <v>18</v>
      </c>
      <c r="F2" s="4">
        <f>Gradebook!F3</f>
        <v>49</v>
      </c>
      <c r="G2" s="4">
        <f>Gradebook!G3</f>
        <v>20</v>
      </c>
      <c r="H2" s="4">
        <f>Gradebook!H3</f>
        <v>16</v>
      </c>
      <c r="I2" s="4">
        <f>Gradebook!I3</f>
        <v>87</v>
      </c>
      <c r="J2" s="4">
        <f>Gradebook!J3</f>
        <v>46</v>
      </c>
      <c r="K2" s="4">
        <f>Gradebook!K3</f>
        <v>96</v>
      </c>
      <c r="L2" s="4">
        <f>Gradebook!L3</f>
        <v>416</v>
      </c>
      <c r="M2" s="5">
        <f>Gradebook!M3</f>
        <v>0.90434782608695652</v>
      </c>
      <c r="N2" s="4" t="str">
        <f>Gradebook!N3</f>
        <v>A-</v>
      </c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1" t="str">
        <f>Gradebook!A13</f>
        <v>Total Score</v>
      </c>
      <c r="B4" s="1">
        <f>Gradebook!B13</f>
        <v>25</v>
      </c>
      <c r="C4" s="1">
        <f>Gradebook!C13</f>
        <v>20</v>
      </c>
      <c r="D4" s="1">
        <f>Gradebook!D13</f>
        <v>50</v>
      </c>
      <c r="E4" s="1">
        <f>Gradebook!E13</f>
        <v>20</v>
      </c>
      <c r="F4" s="1">
        <f>Gradebook!F13</f>
        <v>50</v>
      </c>
      <c r="G4" s="1">
        <f>Gradebook!G13</f>
        <v>25</v>
      </c>
      <c r="H4" s="1">
        <f>Gradebook!H13</f>
        <v>20</v>
      </c>
      <c r="I4" s="1">
        <f>Gradebook!I13</f>
        <v>100</v>
      </c>
      <c r="J4" s="1">
        <f>Gradebook!J13</f>
        <v>50</v>
      </c>
      <c r="K4" s="1">
        <f>Gradebook!K13</f>
        <v>100</v>
      </c>
      <c r="L4" s="1">
        <f>Gradebook!L13</f>
        <v>460</v>
      </c>
      <c r="M4" s="3">
        <f>Gradebook!M13</f>
        <v>1</v>
      </c>
      <c r="N4" s="1"/>
    </row>
    <row r="5" spans="1:14" x14ac:dyDescent="0.25">
      <c r="A5" s="1" t="s">
        <v>41</v>
      </c>
      <c r="B5" s="3">
        <f>B2/B4</f>
        <v>0.88</v>
      </c>
      <c r="C5" s="3">
        <f t="shared" ref="C5:K5" si="0">C2/C4</f>
        <v>0.9</v>
      </c>
      <c r="D5" s="3">
        <f t="shared" si="0"/>
        <v>0.88</v>
      </c>
      <c r="E5" s="3">
        <f t="shared" si="0"/>
        <v>0.9</v>
      </c>
      <c r="F5" s="3">
        <f t="shared" si="0"/>
        <v>0.98</v>
      </c>
      <c r="G5" s="3">
        <f t="shared" si="0"/>
        <v>0.8</v>
      </c>
      <c r="H5" s="3">
        <f t="shared" si="0"/>
        <v>0.8</v>
      </c>
      <c r="I5" s="3">
        <f t="shared" si="0"/>
        <v>0.87</v>
      </c>
      <c r="J5" s="3">
        <f t="shared" si="0"/>
        <v>0.92</v>
      </c>
      <c r="K5" s="3">
        <f t="shared" si="0"/>
        <v>0.96</v>
      </c>
      <c r="L5" s="1"/>
      <c r="M5" s="1"/>
      <c r="N5" s="1"/>
    </row>
    <row r="6" spans="1:14" x14ac:dyDescent="0.25">
      <c r="A6" s="1" t="str">
        <f>Gradebook!A15</f>
        <v>Class Average Percent</v>
      </c>
      <c r="B6" s="3">
        <f>Gradebook!B15</f>
        <v>0.82</v>
      </c>
      <c r="C6" s="3">
        <f>Gradebook!C15</f>
        <v>0.80500000000000005</v>
      </c>
      <c r="D6" s="3">
        <f>Gradebook!D15</f>
        <v>0.83200000000000007</v>
      </c>
      <c r="E6" s="3">
        <f>Gradebook!E15</f>
        <v>0.80999999999999994</v>
      </c>
      <c r="F6" s="3">
        <f>Gradebook!F15</f>
        <v>0.93400000000000005</v>
      </c>
      <c r="G6" s="3">
        <f>Gradebook!G15</f>
        <v>0.82</v>
      </c>
      <c r="H6" s="3">
        <f>Gradebook!H15</f>
        <v>0.80999999999999994</v>
      </c>
      <c r="I6" s="3">
        <f>Gradebook!I15</f>
        <v>0.79500000000000004</v>
      </c>
      <c r="J6" s="3">
        <f>Gradebook!J15</f>
        <v>0.81599999999999995</v>
      </c>
      <c r="K6" s="3">
        <f>Gradebook!K15</f>
        <v>0.84900000000000009</v>
      </c>
      <c r="L6" s="1"/>
      <c r="M6" s="1"/>
      <c r="N6" s="1"/>
    </row>
  </sheetData>
  <conditionalFormatting sqref="B2">
    <cfRule type="cellIs" dxfId="774" priority="9" operator="greaterThan">
      <formula>22</formula>
    </cfRule>
    <cfRule type="cellIs" dxfId="773" priority="20" operator="lessThan">
      <formula>14</formula>
    </cfRule>
    <cfRule type="cellIs" dxfId="772" priority="23" operator="greaterThan">
      <formula>23</formula>
    </cfRule>
    <cfRule type="cellIs" dxfId="771" priority="25" operator="lessThan">
      <formula>12.5</formula>
    </cfRule>
  </conditionalFormatting>
  <conditionalFormatting sqref="D2">
    <cfRule type="cellIs" dxfId="770" priority="24" operator="greaterThan">
      <formula>45</formula>
    </cfRule>
  </conditionalFormatting>
  <conditionalFormatting sqref="G2">
    <cfRule type="cellIs" dxfId="769" priority="8" operator="greaterThan">
      <formula>22</formula>
    </cfRule>
    <cfRule type="cellIs" dxfId="768" priority="21" operator="lessThan">
      <formula>14</formula>
    </cfRule>
    <cfRule type="cellIs" dxfId="767" priority="22" operator="greaterThan">
      <formula>23</formula>
    </cfRule>
  </conditionalFormatting>
  <conditionalFormatting sqref="C2 E2 H2">
    <cfRule type="cellIs" dxfId="766" priority="5" operator="lessThan">
      <formula>14</formula>
    </cfRule>
    <cfRule type="cellIs" dxfId="765" priority="18" operator="lessThan">
      <formula>11</formula>
    </cfRule>
    <cfRule type="cellIs" dxfId="764" priority="19" operator="greaterThan">
      <formula>18</formula>
    </cfRule>
  </conditionalFormatting>
  <conditionalFormatting sqref="D2 F2 J2">
    <cfRule type="cellIs" dxfId="763" priority="4" operator="lessThan">
      <formula>35</formula>
    </cfRule>
    <cfRule type="cellIs" dxfId="762" priority="16" operator="lessThan">
      <formula>29</formula>
    </cfRule>
    <cfRule type="cellIs" dxfId="761" priority="17" operator="greaterThan">
      <formula>45</formula>
    </cfRule>
  </conditionalFormatting>
  <conditionalFormatting sqref="I2 K2">
    <cfRule type="cellIs" dxfId="760" priority="3" operator="lessThan">
      <formula>70</formula>
    </cfRule>
    <cfRule type="cellIs" dxfId="759" priority="14" operator="lessThan">
      <formula>59</formula>
    </cfRule>
    <cfRule type="cellIs" dxfId="758" priority="15" operator="greaterThan">
      <formula>90</formula>
    </cfRule>
  </conditionalFormatting>
  <conditionalFormatting sqref="M2">
    <cfRule type="cellIs" dxfId="757" priority="1" operator="between">
      <formula>0.7999</formula>
      <formula>0.7</formula>
    </cfRule>
    <cfRule type="cellIs" dxfId="756" priority="2" operator="lessThan">
      <formula>0.7</formula>
    </cfRule>
    <cfRule type="cellIs" dxfId="755" priority="13" operator="greaterThan">
      <formula>0.9</formula>
    </cfRule>
  </conditionalFormatting>
  <conditionalFormatting sqref="C2 H2 E2">
    <cfRule type="cellIs" dxfId="754" priority="12" operator="lessThan">
      <formula>11</formula>
    </cfRule>
  </conditionalFormatting>
  <conditionalFormatting sqref="K2">
    <cfRule type="cellIs" dxfId="753" priority="10" operator="lessThan">
      <formula>60</formula>
    </cfRule>
    <cfRule type="cellIs" dxfId="752" priority="11" operator="lessThan">
      <formula>59</formula>
    </cfRule>
  </conditionalFormatting>
  <conditionalFormatting sqref="B2 G2">
    <cfRule type="cellIs" dxfId="751" priority="6" operator="lessThan">
      <formula>18</formula>
    </cfRule>
    <cfRule type="cellIs" dxfId="750" priority="7" operator="lessThan">
      <formula>15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zoomScale="70" zoomScaleNormal="70" workbookViewId="0">
      <selection activeCell="H28" sqref="H28"/>
    </sheetView>
  </sheetViews>
  <sheetFormatPr defaultRowHeight="15.75" x14ac:dyDescent="0.25"/>
  <cols>
    <col min="1" max="1" width="20.375" customWidth="1"/>
    <col min="2" max="2" width="14" customWidth="1"/>
    <col min="3" max="3" width="14.375" customWidth="1"/>
    <col min="4" max="4" width="13.5" customWidth="1"/>
    <col min="5" max="5" width="14.125" customWidth="1"/>
    <col min="6" max="6" width="11.625" customWidth="1"/>
    <col min="7" max="7" width="14.5" customWidth="1"/>
    <col min="8" max="8" width="14" customWidth="1"/>
    <col min="10" max="10" width="14" customWidth="1"/>
    <col min="12" max="12" width="13.5" customWidth="1"/>
    <col min="13" max="13" width="13.125" customWidth="1"/>
    <col min="14" max="14" width="12.5" customWidth="1"/>
  </cols>
  <sheetData>
    <row r="1" spans="1:14" ht="18.75" thickBot="1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9" t="s">
        <v>10</v>
      </c>
      <c r="L1" s="7" t="s">
        <v>11</v>
      </c>
      <c r="M1" s="7" t="s">
        <v>24</v>
      </c>
      <c r="N1" s="7" t="s">
        <v>12</v>
      </c>
    </row>
    <row r="2" spans="1:14" x14ac:dyDescent="0.25">
      <c r="A2" s="4" t="str">
        <f>Gradebook!A4</f>
        <v>Hines, Sally</v>
      </c>
      <c r="B2" s="1">
        <f>Gradebook!B4</f>
        <v>22</v>
      </c>
      <c r="C2" s="1">
        <f>Gradebook!C4</f>
        <v>15</v>
      </c>
      <c r="D2" s="1">
        <f>Gradebook!D4</f>
        <v>49</v>
      </c>
      <c r="E2" s="1">
        <f>Gradebook!E4</f>
        <v>14</v>
      </c>
      <c r="F2" s="1">
        <f>Gradebook!F4</f>
        <v>50</v>
      </c>
      <c r="G2" s="1">
        <f>Gradebook!G4</f>
        <v>12</v>
      </c>
      <c r="H2" s="1">
        <f>Gradebook!H4</f>
        <v>15</v>
      </c>
      <c r="I2" s="1">
        <f>Gradebook!I4</f>
        <v>62</v>
      </c>
      <c r="J2" s="1">
        <f>Gradebook!J4</f>
        <v>42</v>
      </c>
      <c r="K2" s="1">
        <f>Gradebook!K4</f>
        <v>83</v>
      </c>
      <c r="L2" s="1">
        <f>Gradebook!L4</f>
        <v>364</v>
      </c>
      <c r="M2" s="2">
        <f>Gradebook!M4</f>
        <v>0.79130434782608694</v>
      </c>
      <c r="N2" s="1" t="str">
        <f>Gradebook!N4</f>
        <v>C+</v>
      </c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1" t="str">
        <f>Gradebook!A13</f>
        <v>Total Score</v>
      </c>
      <c r="B4" s="1">
        <f>Gradebook!B13</f>
        <v>25</v>
      </c>
      <c r="C4" s="1">
        <f>Gradebook!C13</f>
        <v>20</v>
      </c>
      <c r="D4" s="1">
        <f>Gradebook!D13</f>
        <v>50</v>
      </c>
      <c r="E4" s="1">
        <f>Gradebook!E13</f>
        <v>20</v>
      </c>
      <c r="F4" s="1">
        <f>Gradebook!F13</f>
        <v>50</v>
      </c>
      <c r="G4" s="1">
        <f>Gradebook!G13</f>
        <v>25</v>
      </c>
      <c r="H4" s="1">
        <f>Gradebook!H13</f>
        <v>20</v>
      </c>
      <c r="I4" s="1">
        <f>Gradebook!I13</f>
        <v>100</v>
      </c>
      <c r="J4" s="1">
        <f>Gradebook!J13</f>
        <v>50</v>
      </c>
      <c r="K4" s="1">
        <f>Gradebook!K13</f>
        <v>100</v>
      </c>
      <c r="L4" s="1">
        <f>Gradebook!L13</f>
        <v>460</v>
      </c>
      <c r="M4" s="3">
        <f>Gradebook!M13</f>
        <v>1</v>
      </c>
      <c r="N4" s="1"/>
    </row>
    <row r="5" spans="1:14" x14ac:dyDescent="0.25">
      <c r="A5" s="1" t="s">
        <v>41</v>
      </c>
      <c r="B5" s="3">
        <f>B2/B4</f>
        <v>0.88</v>
      </c>
      <c r="C5" s="3">
        <f t="shared" ref="C5:K5" si="0">C2/C4</f>
        <v>0.75</v>
      </c>
      <c r="D5" s="3">
        <f t="shared" si="0"/>
        <v>0.98</v>
      </c>
      <c r="E5" s="3">
        <f t="shared" si="0"/>
        <v>0.7</v>
      </c>
      <c r="F5" s="3">
        <f t="shared" si="0"/>
        <v>1</v>
      </c>
      <c r="G5" s="3">
        <f t="shared" si="0"/>
        <v>0.48</v>
      </c>
      <c r="H5" s="3">
        <f t="shared" si="0"/>
        <v>0.75</v>
      </c>
      <c r="I5" s="3">
        <f t="shared" si="0"/>
        <v>0.62</v>
      </c>
      <c r="J5" s="3">
        <f t="shared" si="0"/>
        <v>0.84</v>
      </c>
      <c r="K5" s="3">
        <f t="shared" si="0"/>
        <v>0.83</v>
      </c>
      <c r="L5" s="1"/>
      <c r="M5" s="1"/>
      <c r="N5" s="1"/>
    </row>
    <row r="6" spans="1:14" x14ac:dyDescent="0.25">
      <c r="A6" s="1" t="str">
        <f>Gradebook!A15</f>
        <v>Class Average Percent</v>
      </c>
      <c r="B6" s="3">
        <f>Gradebook!B15</f>
        <v>0.82</v>
      </c>
      <c r="C6" s="3">
        <f>Gradebook!C15</f>
        <v>0.80500000000000005</v>
      </c>
      <c r="D6" s="3">
        <f>Gradebook!D15</f>
        <v>0.83200000000000007</v>
      </c>
      <c r="E6" s="3">
        <f>Gradebook!E15</f>
        <v>0.80999999999999994</v>
      </c>
      <c r="F6" s="3">
        <f>Gradebook!F15</f>
        <v>0.93400000000000005</v>
      </c>
      <c r="G6" s="3">
        <f>Gradebook!G15</f>
        <v>0.82</v>
      </c>
      <c r="H6" s="3">
        <f>Gradebook!H15</f>
        <v>0.80999999999999994</v>
      </c>
      <c r="I6" s="3">
        <f>Gradebook!I15</f>
        <v>0.79500000000000004</v>
      </c>
      <c r="J6" s="3">
        <f>Gradebook!J15</f>
        <v>0.81599999999999995</v>
      </c>
      <c r="K6" s="3">
        <f>Gradebook!K15</f>
        <v>0.84900000000000009</v>
      </c>
      <c r="L6" s="1"/>
      <c r="M6" s="1"/>
      <c r="N6" s="1"/>
    </row>
  </sheetData>
  <conditionalFormatting sqref="B2">
    <cfRule type="cellIs" dxfId="699" priority="9" operator="greaterThan">
      <formula>22</formula>
    </cfRule>
    <cfRule type="cellIs" dxfId="698" priority="20" operator="lessThan">
      <formula>14</formula>
    </cfRule>
    <cfRule type="cellIs" dxfId="697" priority="23" operator="greaterThan">
      <formula>23</formula>
    </cfRule>
    <cfRule type="cellIs" dxfId="696" priority="25" operator="lessThan">
      <formula>12.5</formula>
    </cfRule>
  </conditionalFormatting>
  <conditionalFormatting sqref="D2">
    <cfRule type="cellIs" dxfId="695" priority="24" operator="greaterThan">
      <formula>45</formula>
    </cfRule>
  </conditionalFormatting>
  <conditionalFormatting sqref="G2">
    <cfRule type="cellIs" dxfId="694" priority="8" operator="greaterThan">
      <formula>22</formula>
    </cfRule>
    <cfRule type="cellIs" dxfId="693" priority="21" operator="lessThan">
      <formula>14</formula>
    </cfRule>
    <cfRule type="cellIs" dxfId="692" priority="22" operator="greaterThan">
      <formula>23</formula>
    </cfRule>
  </conditionalFormatting>
  <conditionalFormatting sqref="C2 E2 H2">
    <cfRule type="cellIs" dxfId="689" priority="5" operator="lessThan">
      <formula>14</formula>
    </cfRule>
    <cfRule type="cellIs" dxfId="691" priority="18" operator="lessThan">
      <formula>11</formula>
    </cfRule>
    <cfRule type="cellIs" dxfId="690" priority="19" operator="greaterThan">
      <formula>18</formula>
    </cfRule>
  </conditionalFormatting>
  <conditionalFormatting sqref="D2 F2 J2">
    <cfRule type="cellIs" dxfId="686" priority="4" operator="lessThan">
      <formula>35</formula>
    </cfRule>
    <cfRule type="cellIs" dxfId="688" priority="16" operator="lessThan">
      <formula>29</formula>
    </cfRule>
    <cfRule type="cellIs" dxfId="687" priority="17" operator="greaterThan">
      <formula>45</formula>
    </cfRule>
  </conditionalFormatting>
  <conditionalFormatting sqref="I2 K2">
    <cfRule type="cellIs" dxfId="683" priority="3" operator="lessThan">
      <formula>70</formula>
    </cfRule>
    <cfRule type="cellIs" dxfId="685" priority="14" operator="lessThan">
      <formula>59</formula>
    </cfRule>
    <cfRule type="cellIs" dxfId="684" priority="15" operator="greaterThan">
      <formula>90</formula>
    </cfRule>
  </conditionalFormatting>
  <conditionalFormatting sqref="M2">
    <cfRule type="cellIs" dxfId="680" priority="1" operator="between">
      <formula>0.7999</formula>
      <formula>0.7</formula>
    </cfRule>
    <cfRule type="cellIs" dxfId="681" priority="2" operator="lessThan">
      <formula>0.7</formula>
    </cfRule>
    <cfRule type="cellIs" dxfId="682" priority="13" operator="greaterThan">
      <formula>0.9</formula>
    </cfRule>
  </conditionalFormatting>
  <conditionalFormatting sqref="C2 H2 E2">
    <cfRule type="cellIs" dxfId="679" priority="12" operator="lessThan">
      <formula>11</formula>
    </cfRule>
  </conditionalFormatting>
  <conditionalFormatting sqref="K2">
    <cfRule type="cellIs" dxfId="678" priority="10" operator="lessThan">
      <formula>60</formula>
    </cfRule>
    <cfRule type="cellIs" dxfId="677" priority="11" operator="lessThan">
      <formula>59</formula>
    </cfRule>
  </conditionalFormatting>
  <conditionalFormatting sqref="B2 G2">
    <cfRule type="cellIs" dxfId="675" priority="6" operator="lessThan">
      <formula>18</formula>
    </cfRule>
    <cfRule type="cellIs" dxfId="676" priority="7" operator="lessThan">
      <formula>15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zoomScale="70" zoomScaleNormal="70" workbookViewId="0">
      <selection activeCell="H33" sqref="H33"/>
    </sheetView>
  </sheetViews>
  <sheetFormatPr defaultRowHeight="15.75" x14ac:dyDescent="0.25"/>
  <cols>
    <col min="1" max="1" width="20.375" customWidth="1"/>
    <col min="2" max="2" width="14" customWidth="1"/>
    <col min="3" max="3" width="14.375" customWidth="1"/>
    <col min="4" max="4" width="13.5" customWidth="1"/>
    <col min="5" max="5" width="14.125" customWidth="1"/>
    <col min="6" max="6" width="11.625" customWidth="1"/>
    <col min="7" max="7" width="14.5" customWidth="1"/>
    <col min="8" max="8" width="14" customWidth="1"/>
    <col min="10" max="10" width="14" customWidth="1"/>
    <col min="12" max="12" width="13.5" customWidth="1"/>
    <col min="13" max="13" width="13.125" customWidth="1"/>
    <col min="14" max="14" width="12.5" customWidth="1"/>
  </cols>
  <sheetData>
    <row r="1" spans="1:14" ht="18.75" thickBot="1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9" t="s">
        <v>10</v>
      </c>
      <c r="L1" s="7" t="s">
        <v>11</v>
      </c>
      <c r="M1" s="7" t="s">
        <v>24</v>
      </c>
      <c r="N1" s="7" t="s">
        <v>12</v>
      </c>
    </row>
    <row r="2" spans="1:14" x14ac:dyDescent="0.25">
      <c r="A2" s="4" t="str">
        <f>Gradebook!A5</f>
        <v xml:space="preserve">Irvington,Grace </v>
      </c>
      <c r="B2" s="1">
        <f>Gradebook!B5</f>
        <v>21</v>
      </c>
      <c r="C2" s="1">
        <f>Gradebook!C5</f>
        <v>13</v>
      </c>
      <c r="D2" s="1">
        <f>Gradebook!D5</f>
        <v>50</v>
      </c>
      <c r="E2" s="1">
        <f>Gradebook!E5</f>
        <v>15</v>
      </c>
      <c r="F2" s="1">
        <f>Gradebook!F5</f>
        <v>43</v>
      </c>
      <c r="G2" s="1">
        <f>Gradebook!G5</f>
        <v>25</v>
      </c>
      <c r="H2" s="1">
        <f>Gradebook!H5</f>
        <v>19</v>
      </c>
      <c r="I2" s="1">
        <f>Gradebook!I5</f>
        <v>96</v>
      </c>
      <c r="J2" s="1">
        <f>Gradebook!J5</f>
        <v>49</v>
      </c>
      <c r="K2" s="1">
        <f>Gradebook!K5</f>
        <v>98</v>
      </c>
      <c r="L2" s="1">
        <f>Gradebook!L5</f>
        <v>429</v>
      </c>
      <c r="M2" s="2">
        <f>Gradebook!M5</f>
        <v>0.93260869565217386</v>
      </c>
      <c r="N2" s="1" t="str">
        <f>Gradebook!N5</f>
        <v>A-</v>
      </c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1" t="str">
        <f>Gradebook!A13</f>
        <v>Total Score</v>
      </c>
      <c r="B4" s="1">
        <f>Gradebook!B13</f>
        <v>25</v>
      </c>
      <c r="C4" s="1">
        <f>Gradebook!C13</f>
        <v>20</v>
      </c>
      <c r="D4" s="1">
        <f>Gradebook!D13</f>
        <v>50</v>
      </c>
      <c r="E4" s="1">
        <f>Gradebook!E13</f>
        <v>20</v>
      </c>
      <c r="F4" s="1">
        <f>Gradebook!F13</f>
        <v>50</v>
      </c>
      <c r="G4" s="1">
        <f>Gradebook!G13</f>
        <v>25</v>
      </c>
      <c r="H4" s="1">
        <f>Gradebook!H13</f>
        <v>20</v>
      </c>
      <c r="I4" s="1">
        <f>Gradebook!I13</f>
        <v>100</v>
      </c>
      <c r="J4" s="1">
        <f>Gradebook!J13</f>
        <v>50</v>
      </c>
      <c r="K4" s="1">
        <f>Gradebook!K13</f>
        <v>100</v>
      </c>
      <c r="L4" s="1">
        <f>Gradebook!L13</f>
        <v>460</v>
      </c>
      <c r="M4" s="3">
        <f>Gradebook!M13</f>
        <v>1</v>
      </c>
      <c r="N4" s="1"/>
    </row>
    <row r="5" spans="1:14" x14ac:dyDescent="0.25">
      <c r="A5" s="1" t="s">
        <v>41</v>
      </c>
      <c r="B5" s="3">
        <f>B2/B4</f>
        <v>0.84</v>
      </c>
      <c r="C5" s="3">
        <f t="shared" ref="C5:K5" si="0">C2/C4</f>
        <v>0.65</v>
      </c>
      <c r="D5" s="3">
        <f t="shared" si="0"/>
        <v>1</v>
      </c>
      <c r="E5" s="3">
        <f t="shared" si="0"/>
        <v>0.75</v>
      </c>
      <c r="F5" s="3">
        <f t="shared" si="0"/>
        <v>0.86</v>
      </c>
      <c r="G5" s="3">
        <f t="shared" si="0"/>
        <v>1</v>
      </c>
      <c r="H5" s="3">
        <f t="shared" si="0"/>
        <v>0.95</v>
      </c>
      <c r="I5" s="3">
        <f t="shared" si="0"/>
        <v>0.96</v>
      </c>
      <c r="J5" s="3">
        <f t="shared" si="0"/>
        <v>0.98</v>
      </c>
      <c r="K5" s="3">
        <f t="shared" si="0"/>
        <v>0.98</v>
      </c>
      <c r="L5" s="1"/>
      <c r="M5" s="1"/>
      <c r="N5" s="1"/>
    </row>
    <row r="6" spans="1:14" x14ac:dyDescent="0.25">
      <c r="A6" s="1" t="str">
        <f>Gradebook!A15</f>
        <v>Class Average Percent</v>
      </c>
      <c r="B6" s="3">
        <f>Gradebook!B15</f>
        <v>0.82</v>
      </c>
      <c r="C6" s="3">
        <f>Gradebook!C15</f>
        <v>0.80500000000000005</v>
      </c>
      <c r="D6" s="3">
        <f>Gradebook!D15</f>
        <v>0.83200000000000007</v>
      </c>
      <c r="E6" s="3">
        <f>Gradebook!E15</f>
        <v>0.80999999999999994</v>
      </c>
      <c r="F6" s="3">
        <f>Gradebook!F15</f>
        <v>0.93400000000000005</v>
      </c>
      <c r="G6" s="3">
        <f>Gradebook!G15</f>
        <v>0.82</v>
      </c>
      <c r="H6" s="3">
        <f>Gradebook!H15</f>
        <v>0.80999999999999994</v>
      </c>
      <c r="I6" s="3">
        <f>Gradebook!I15</f>
        <v>0.79500000000000004</v>
      </c>
      <c r="J6" s="3">
        <f>Gradebook!J15</f>
        <v>0.81599999999999995</v>
      </c>
      <c r="K6" s="3">
        <f>Gradebook!K15</f>
        <v>0.84900000000000009</v>
      </c>
      <c r="L6" s="1"/>
      <c r="M6" s="1"/>
      <c r="N6" s="1"/>
    </row>
  </sheetData>
  <conditionalFormatting sqref="B2">
    <cfRule type="cellIs" dxfId="649" priority="9" operator="greaterThan">
      <formula>22</formula>
    </cfRule>
    <cfRule type="cellIs" dxfId="648" priority="20" operator="lessThan">
      <formula>14</formula>
    </cfRule>
    <cfRule type="cellIs" dxfId="647" priority="23" operator="greaterThan">
      <formula>23</formula>
    </cfRule>
    <cfRule type="cellIs" dxfId="646" priority="25" operator="lessThan">
      <formula>12.5</formula>
    </cfRule>
  </conditionalFormatting>
  <conditionalFormatting sqref="D2">
    <cfRule type="cellIs" dxfId="645" priority="24" operator="greaterThan">
      <formula>45</formula>
    </cfRule>
  </conditionalFormatting>
  <conditionalFormatting sqref="G2">
    <cfRule type="cellIs" dxfId="644" priority="8" operator="greaterThan">
      <formula>22</formula>
    </cfRule>
    <cfRule type="cellIs" dxfId="643" priority="21" operator="lessThan">
      <formula>14</formula>
    </cfRule>
    <cfRule type="cellIs" dxfId="642" priority="22" operator="greaterThan">
      <formula>23</formula>
    </cfRule>
  </conditionalFormatting>
  <conditionalFormatting sqref="C2 E2 H2">
    <cfRule type="cellIs" dxfId="639" priority="5" operator="lessThan">
      <formula>14</formula>
    </cfRule>
    <cfRule type="cellIs" dxfId="641" priority="18" operator="lessThan">
      <formula>11</formula>
    </cfRule>
    <cfRule type="cellIs" dxfId="640" priority="19" operator="greaterThan">
      <formula>18</formula>
    </cfRule>
  </conditionalFormatting>
  <conditionalFormatting sqref="D2 F2 J2">
    <cfRule type="cellIs" dxfId="636" priority="4" operator="lessThan">
      <formula>35</formula>
    </cfRule>
    <cfRule type="cellIs" dxfId="638" priority="16" operator="lessThan">
      <formula>29</formula>
    </cfRule>
    <cfRule type="cellIs" dxfId="637" priority="17" operator="greaterThan">
      <formula>45</formula>
    </cfRule>
  </conditionalFormatting>
  <conditionalFormatting sqref="I2 K2">
    <cfRule type="cellIs" dxfId="633" priority="3" operator="lessThan">
      <formula>70</formula>
    </cfRule>
    <cfRule type="cellIs" dxfId="635" priority="14" operator="lessThan">
      <formula>59</formula>
    </cfRule>
    <cfRule type="cellIs" dxfId="634" priority="15" operator="greaterThan">
      <formula>90</formula>
    </cfRule>
  </conditionalFormatting>
  <conditionalFormatting sqref="M2">
    <cfRule type="cellIs" dxfId="630" priority="1" operator="between">
      <formula>0.7999</formula>
      <formula>0.7</formula>
    </cfRule>
    <cfRule type="cellIs" dxfId="631" priority="2" operator="lessThan">
      <formula>0.7</formula>
    </cfRule>
    <cfRule type="cellIs" dxfId="632" priority="13" operator="greaterThan">
      <formula>0.9</formula>
    </cfRule>
  </conditionalFormatting>
  <conditionalFormatting sqref="C2 H2 E2">
    <cfRule type="cellIs" dxfId="629" priority="12" operator="lessThan">
      <formula>11</formula>
    </cfRule>
  </conditionalFormatting>
  <conditionalFormatting sqref="K2">
    <cfRule type="cellIs" dxfId="628" priority="10" operator="lessThan">
      <formula>60</formula>
    </cfRule>
    <cfRule type="cellIs" dxfId="627" priority="11" operator="lessThan">
      <formula>59</formula>
    </cfRule>
  </conditionalFormatting>
  <conditionalFormatting sqref="B2 G2">
    <cfRule type="cellIs" dxfId="625" priority="6" operator="lessThan">
      <formula>18</formula>
    </cfRule>
    <cfRule type="cellIs" dxfId="626" priority="7" operator="lessThan">
      <formula>15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zoomScale="70" zoomScaleNormal="70" workbookViewId="0">
      <selection activeCell="B20" sqref="B20"/>
    </sheetView>
  </sheetViews>
  <sheetFormatPr defaultRowHeight="15.75" x14ac:dyDescent="0.25"/>
  <cols>
    <col min="1" max="1" width="20.375" customWidth="1"/>
    <col min="2" max="2" width="14" customWidth="1"/>
    <col min="3" max="3" width="14.375" customWidth="1"/>
    <col min="4" max="4" width="13.5" customWidth="1"/>
    <col min="5" max="5" width="14.125" customWidth="1"/>
    <col min="6" max="6" width="11.625" customWidth="1"/>
    <col min="7" max="7" width="14.5" customWidth="1"/>
    <col min="8" max="8" width="14" customWidth="1"/>
    <col min="10" max="10" width="14" customWidth="1"/>
    <col min="12" max="12" width="13.5" customWidth="1"/>
    <col min="13" max="13" width="13.125" customWidth="1"/>
    <col min="14" max="14" width="12.5" customWidth="1"/>
  </cols>
  <sheetData>
    <row r="1" spans="1:14" ht="18.75" thickBot="1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9" t="s">
        <v>10</v>
      </c>
      <c r="L1" s="7" t="s">
        <v>11</v>
      </c>
      <c r="M1" s="7" t="s">
        <v>24</v>
      </c>
      <c r="N1" s="7" t="s">
        <v>12</v>
      </c>
    </row>
    <row r="2" spans="1:14" x14ac:dyDescent="0.25">
      <c r="A2" s="4" t="str">
        <f>Gradebook!A6</f>
        <v>Jackson, Maxwell</v>
      </c>
      <c r="B2" s="1">
        <f>Gradebook!B6</f>
        <v>19</v>
      </c>
      <c r="C2" s="1">
        <f>Gradebook!C6</f>
        <v>20</v>
      </c>
      <c r="D2" s="1">
        <f>Gradebook!D6</f>
        <v>40</v>
      </c>
      <c r="E2" s="1">
        <f>Gradebook!E6</f>
        <v>18</v>
      </c>
      <c r="F2" s="1">
        <f>Gradebook!F6</f>
        <v>45</v>
      </c>
      <c r="G2" s="1">
        <f>Gradebook!G6</f>
        <v>24</v>
      </c>
      <c r="H2" s="1">
        <f>Gradebook!H6</f>
        <v>18</v>
      </c>
      <c r="I2" s="1">
        <f>Gradebook!I6</f>
        <v>91</v>
      </c>
      <c r="J2" s="1">
        <f>Gradebook!J6</f>
        <v>46</v>
      </c>
      <c r="K2" s="1">
        <f>Gradebook!K6</f>
        <v>87</v>
      </c>
      <c r="L2" s="1">
        <f>Gradebook!L6</f>
        <v>408</v>
      </c>
      <c r="M2" s="2">
        <f>Gradebook!M6</f>
        <v>0.88695652173913042</v>
      </c>
      <c r="N2" s="1" t="str">
        <f>Gradebook!N6</f>
        <v>B+</v>
      </c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1" t="str">
        <f>Gradebook!A13</f>
        <v>Total Score</v>
      </c>
      <c r="B4" s="1">
        <f>Gradebook!B13</f>
        <v>25</v>
      </c>
      <c r="C4" s="1">
        <f>Gradebook!C13</f>
        <v>20</v>
      </c>
      <c r="D4" s="1">
        <f>Gradebook!D13</f>
        <v>50</v>
      </c>
      <c r="E4" s="1">
        <f>Gradebook!E13</f>
        <v>20</v>
      </c>
      <c r="F4" s="1">
        <f>Gradebook!F13</f>
        <v>50</v>
      </c>
      <c r="G4" s="1">
        <f>Gradebook!G13</f>
        <v>25</v>
      </c>
      <c r="H4" s="1">
        <f>Gradebook!H13</f>
        <v>20</v>
      </c>
      <c r="I4" s="1">
        <f>Gradebook!I13</f>
        <v>100</v>
      </c>
      <c r="J4" s="1">
        <f>Gradebook!J13</f>
        <v>50</v>
      </c>
      <c r="K4" s="1">
        <f>Gradebook!K13</f>
        <v>100</v>
      </c>
      <c r="L4" s="1">
        <f>Gradebook!L13</f>
        <v>460</v>
      </c>
      <c r="M4" s="3">
        <f>Gradebook!M13</f>
        <v>1</v>
      </c>
      <c r="N4" s="1"/>
    </row>
    <row r="5" spans="1:14" x14ac:dyDescent="0.25">
      <c r="A5" s="1" t="s">
        <v>41</v>
      </c>
      <c r="B5" s="3">
        <f>B2/B4</f>
        <v>0.76</v>
      </c>
      <c r="C5" s="3">
        <f t="shared" ref="C5:K5" si="0">C2/C4</f>
        <v>1</v>
      </c>
      <c r="D5" s="3">
        <f t="shared" si="0"/>
        <v>0.8</v>
      </c>
      <c r="E5" s="3">
        <f t="shared" si="0"/>
        <v>0.9</v>
      </c>
      <c r="F5" s="3">
        <f t="shared" si="0"/>
        <v>0.9</v>
      </c>
      <c r="G5" s="3">
        <f t="shared" si="0"/>
        <v>0.96</v>
      </c>
      <c r="H5" s="3">
        <f t="shared" si="0"/>
        <v>0.9</v>
      </c>
      <c r="I5" s="3">
        <f t="shared" si="0"/>
        <v>0.91</v>
      </c>
      <c r="J5" s="3">
        <f t="shared" si="0"/>
        <v>0.92</v>
      </c>
      <c r="K5" s="3">
        <f t="shared" si="0"/>
        <v>0.87</v>
      </c>
      <c r="L5" s="1"/>
      <c r="M5" s="1"/>
      <c r="N5" s="1"/>
    </row>
    <row r="6" spans="1:14" x14ac:dyDescent="0.25">
      <c r="A6" s="1" t="str">
        <f>Gradebook!A15</f>
        <v>Class Average Percent</v>
      </c>
      <c r="B6" s="3">
        <f>Gradebook!B15</f>
        <v>0.82</v>
      </c>
      <c r="C6" s="3">
        <f>Gradebook!C15</f>
        <v>0.80500000000000005</v>
      </c>
      <c r="D6" s="3">
        <f>Gradebook!D15</f>
        <v>0.83200000000000007</v>
      </c>
      <c r="E6" s="3">
        <f>Gradebook!E15</f>
        <v>0.80999999999999994</v>
      </c>
      <c r="F6" s="3">
        <f>Gradebook!F15</f>
        <v>0.93400000000000005</v>
      </c>
      <c r="G6" s="3">
        <f>Gradebook!G15</f>
        <v>0.82</v>
      </c>
      <c r="H6" s="3">
        <f>Gradebook!H15</f>
        <v>0.80999999999999994</v>
      </c>
      <c r="I6" s="3">
        <f>Gradebook!I15</f>
        <v>0.79500000000000004</v>
      </c>
      <c r="J6" s="3">
        <f>Gradebook!J15</f>
        <v>0.81599999999999995</v>
      </c>
      <c r="K6" s="3">
        <f>Gradebook!K15</f>
        <v>0.84900000000000009</v>
      </c>
      <c r="L6" s="1"/>
      <c r="M6" s="1"/>
      <c r="N6" s="1"/>
    </row>
  </sheetData>
  <conditionalFormatting sqref="B2">
    <cfRule type="cellIs" dxfId="474" priority="9" operator="greaterThan">
      <formula>22</formula>
    </cfRule>
    <cfRule type="cellIs" dxfId="473" priority="20" operator="lessThan">
      <formula>14</formula>
    </cfRule>
    <cfRule type="cellIs" dxfId="472" priority="23" operator="greaterThan">
      <formula>23</formula>
    </cfRule>
    <cfRule type="cellIs" dxfId="471" priority="25" operator="lessThan">
      <formula>12.5</formula>
    </cfRule>
  </conditionalFormatting>
  <conditionalFormatting sqref="D2">
    <cfRule type="cellIs" dxfId="466" priority="24" operator="greaterThan">
      <formula>45</formula>
    </cfRule>
  </conditionalFormatting>
  <conditionalFormatting sqref="G2">
    <cfRule type="cellIs" dxfId="464" priority="8" operator="greaterThan">
      <formula>22</formula>
    </cfRule>
    <cfRule type="cellIs" dxfId="463" priority="21" operator="lessThan">
      <formula>14</formula>
    </cfRule>
    <cfRule type="cellIs" dxfId="462" priority="22" operator="greaterThan">
      <formula>23</formula>
    </cfRule>
  </conditionalFormatting>
  <conditionalFormatting sqref="C2 E2 H2">
    <cfRule type="cellIs" dxfId="456" priority="5" operator="lessThan">
      <formula>14</formula>
    </cfRule>
    <cfRule type="cellIs" dxfId="458" priority="18" operator="lessThan">
      <formula>11</formula>
    </cfRule>
    <cfRule type="cellIs" dxfId="457" priority="19" operator="greaterThan">
      <formula>18</formula>
    </cfRule>
  </conditionalFormatting>
  <conditionalFormatting sqref="D2 F2 J2">
    <cfRule type="cellIs" dxfId="450" priority="4" operator="lessThan">
      <formula>35</formula>
    </cfRule>
    <cfRule type="cellIs" dxfId="452" priority="16" operator="lessThan">
      <formula>29</formula>
    </cfRule>
    <cfRule type="cellIs" dxfId="451" priority="17" operator="greaterThan">
      <formula>45</formula>
    </cfRule>
  </conditionalFormatting>
  <conditionalFormatting sqref="I2 K2">
    <cfRule type="cellIs" dxfId="444" priority="3" operator="lessThan">
      <formula>70</formula>
    </cfRule>
    <cfRule type="cellIs" dxfId="446" priority="14" operator="lessThan">
      <formula>59</formula>
    </cfRule>
    <cfRule type="cellIs" dxfId="445" priority="15" operator="greaterThan">
      <formula>90</formula>
    </cfRule>
  </conditionalFormatting>
  <conditionalFormatting sqref="M2">
    <cfRule type="cellIs" dxfId="438" priority="1" operator="between">
      <formula>0.7999</formula>
      <formula>0.7</formula>
    </cfRule>
    <cfRule type="cellIs" dxfId="439" priority="2" operator="lessThan">
      <formula>0.7</formula>
    </cfRule>
    <cfRule type="cellIs" dxfId="440" priority="13" operator="greaterThan">
      <formula>0.9</formula>
    </cfRule>
  </conditionalFormatting>
  <conditionalFormatting sqref="C2 H2 E2">
    <cfRule type="cellIs" dxfId="434" priority="12" operator="lessThan">
      <formula>11</formula>
    </cfRule>
  </conditionalFormatting>
  <conditionalFormatting sqref="K2">
    <cfRule type="cellIs" dxfId="432" priority="10" operator="lessThan">
      <formula>60</formula>
    </cfRule>
    <cfRule type="cellIs" dxfId="431" priority="11" operator="lessThan">
      <formula>59</formula>
    </cfRule>
  </conditionalFormatting>
  <conditionalFormatting sqref="B2 G2">
    <cfRule type="cellIs" dxfId="427" priority="6" operator="lessThan">
      <formula>18</formula>
    </cfRule>
    <cfRule type="cellIs" dxfId="428" priority="7" operator="lessThan">
      <formula>15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zoomScale="70" zoomScaleNormal="70" workbookViewId="0">
      <selection activeCell="AB77" sqref="AB77"/>
    </sheetView>
  </sheetViews>
  <sheetFormatPr defaultRowHeight="15.75" x14ac:dyDescent="0.25"/>
  <cols>
    <col min="1" max="1" width="20.375" customWidth="1"/>
    <col min="2" max="2" width="14" customWidth="1"/>
    <col min="3" max="3" width="14.375" customWidth="1"/>
    <col min="4" max="4" width="13.5" customWidth="1"/>
    <col min="5" max="5" width="14.125" customWidth="1"/>
    <col min="6" max="6" width="11.625" customWidth="1"/>
    <col min="7" max="7" width="14.5" customWidth="1"/>
    <col min="8" max="8" width="14" customWidth="1"/>
    <col min="10" max="10" width="14" customWidth="1"/>
    <col min="12" max="12" width="13.5" customWidth="1"/>
    <col min="13" max="13" width="13.125" customWidth="1"/>
    <col min="14" max="14" width="12.5" customWidth="1"/>
  </cols>
  <sheetData>
    <row r="1" spans="1:14" ht="18.75" thickBot="1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9" t="s">
        <v>10</v>
      </c>
      <c r="L1" s="7" t="s">
        <v>11</v>
      </c>
      <c r="M1" s="7" t="s">
        <v>24</v>
      </c>
      <c r="N1" s="7" t="s">
        <v>12</v>
      </c>
    </row>
    <row r="2" spans="1:14" x14ac:dyDescent="0.25">
      <c r="A2" s="4" t="str">
        <f>Gradebook!A7</f>
        <v>Jones, Wesley</v>
      </c>
      <c r="B2" s="1">
        <f>Gradebook!B7</f>
        <v>25</v>
      </c>
      <c r="C2" s="1">
        <f>Gradebook!C7</f>
        <v>20</v>
      </c>
      <c r="D2" s="1">
        <f>Gradebook!D7</f>
        <v>44</v>
      </c>
      <c r="E2" s="1">
        <f>Gradebook!E7</f>
        <v>11</v>
      </c>
      <c r="F2" s="1">
        <f>Gradebook!F7</f>
        <v>49</v>
      </c>
      <c r="G2" s="1">
        <f>Gradebook!G7</f>
        <v>23</v>
      </c>
      <c r="H2" s="1">
        <f>Gradebook!H7</f>
        <v>18</v>
      </c>
      <c r="I2" s="1">
        <f>Gradebook!I7</f>
        <v>86</v>
      </c>
      <c r="J2" s="1">
        <f>Gradebook!J7</f>
        <v>25</v>
      </c>
      <c r="K2" s="1">
        <f>Gradebook!K7</f>
        <v>88</v>
      </c>
      <c r="L2" s="1">
        <f>Gradebook!L7</f>
        <v>389</v>
      </c>
      <c r="M2" s="2">
        <f>Gradebook!M7</f>
        <v>0.84565217391304348</v>
      </c>
      <c r="N2" s="1" t="str">
        <f>Gradebook!N7</f>
        <v>B</v>
      </c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1" t="str">
        <f>Gradebook!A13</f>
        <v>Total Score</v>
      </c>
      <c r="B4" s="1">
        <f>Gradebook!B13</f>
        <v>25</v>
      </c>
      <c r="C4" s="1">
        <f>Gradebook!C13</f>
        <v>20</v>
      </c>
      <c r="D4" s="1">
        <f>Gradebook!D13</f>
        <v>50</v>
      </c>
      <c r="E4" s="1">
        <f>Gradebook!E13</f>
        <v>20</v>
      </c>
      <c r="F4" s="1">
        <f>Gradebook!F13</f>
        <v>50</v>
      </c>
      <c r="G4" s="1">
        <f>Gradebook!G13</f>
        <v>25</v>
      </c>
      <c r="H4" s="1">
        <f>Gradebook!H13</f>
        <v>20</v>
      </c>
      <c r="I4" s="1">
        <f>Gradebook!I13</f>
        <v>100</v>
      </c>
      <c r="J4" s="1">
        <f>Gradebook!J13</f>
        <v>50</v>
      </c>
      <c r="K4" s="1">
        <f>Gradebook!K13</f>
        <v>100</v>
      </c>
      <c r="L4" s="1">
        <f>Gradebook!L13</f>
        <v>460</v>
      </c>
      <c r="M4" s="3">
        <f>Gradebook!M13</f>
        <v>1</v>
      </c>
      <c r="N4" s="1"/>
    </row>
    <row r="5" spans="1:14" x14ac:dyDescent="0.25">
      <c r="A5" s="1" t="s">
        <v>41</v>
      </c>
      <c r="B5" s="3">
        <f>B2/B4</f>
        <v>1</v>
      </c>
      <c r="C5" s="3">
        <f t="shared" ref="C5:K5" si="0">C2/C4</f>
        <v>1</v>
      </c>
      <c r="D5" s="3">
        <f t="shared" si="0"/>
        <v>0.88</v>
      </c>
      <c r="E5" s="3">
        <f t="shared" si="0"/>
        <v>0.55000000000000004</v>
      </c>
      <c r="F5" s="3">
        <f t="shared" si="0"/>
        <v>0.98</v>
      </c>
      <c r="G5" s="3">
        <f t="shared" si="0"/>
        <v>0.92</v>
      </c>
      <c r="H5" s="3">
        <f t="shared" si="0"/>
        <v>0.9</v>
      </c>
      <c r="I5" s="3">
        <f t="shared" si="0"/>
        <v>0.86</v>
      </c>
      <c r="J5" s="3">
        <f t="shared" si="0"/>
        <v>0.5</v>
      </c>
      <c r="K5" s="3">
        <f t="shared" si="0"/>
        <v>0.88</v>
      </c>
      <c r="L5" s="1"/>
      <c r="M5" s="1"/>
      <c r="N5" s="1"/>
    </row>
    <row r="6" spans="1:14" x14ac:dyDescent="0.25">
      <c r="A6" s="1" t="str">
        <f>Gradebook!A15</f>
        <v>Class Average Percent</v>
      </c>
      <c r="B6" s="3">
        <f>Gradebook!B15</f>
        <v>0.82</v>
      </c>
      <c r="C6" s="3">
        <f>Gradebook!C15</f>
        <v>0.80500000000000005</v>
      </c>
      <c r="D6" s="3">
        <f>Gradebook!D15</f>
        <v>0.83200000000000007</v>
      </c>
      <c r="E6" s="3">
        <f>Gradebook!E15</f>
        <v>0.80999999999999994</v>
      </c>
      <c r="F6" s="3">
        <f>Gradebook!F15</f>
        <v>0.93400000000000005</v>
      </c>
      <c r="G6" s="3">
        <f>Gradebook!G15</f>
        <v>0.82</v>
      </c>
      <c r="H6" s="3">
        <f>Gradebook!H15</f>
        <v>0.80999999999999994</v>
      </c>
      <c r="I6" s="3">
        <f>Gradebook!I15</f>
        <v>0.79500000000000004</v>
      </c>
      <c r="J6" s="3">
        <f>Gradebook!J15</f>
        <v>0.81599999999999995</v>
      </c>
      <c r="K6" s="3">
        <f>Gradebook!K15</f>
        <v>0.84900000000000009</v>
      </c>
      <c r="L6" s="1"/>
      <c r="M6" s="1"/>
      <c r="N6" s="1"/>
    </row>
  </sheetData>
  <conditionalFormatting sqref="B2">
    <cfRule type="cellIs" dxfId="424" priority="9" operator="greaterThan">
      <formula>22</formula>
    </cfRule>
    <cfRule type="cellIs" dxfId="423" priority="20" operator="lessThan">
      <formula>14</formula>
    </cfRule>
    <cfRule type="cellIs" dxfId="422" priority="23" operator="greaterThan">
      <formula>23</formula>
    </cfRule>
    <cfRule type="cellIs" dxfId="421" priority="25" operator="lessThan">
      <formula>12.5</formula>
    </cfRule>
  </conditionalFormatting>
  <conditionalFormatting sqref="D2">
    <cfRule type="cellIs" dxfId="416" priority="24" operator="greaterThan">
      <formula>45</formula>
    </cfRule>
  </conditionalFormatting>
  <conditionalFormatting sqref="G2">
    <cfRule type="cellIs" dxfId="414" priority="8" operator="greaterThan">
      <formula>22</formula>
    </cfRule>
    <cfRule type="cellIs" dxfId="413" priority="21" operator="lessThan">
      <formula>14</formula>
    </cfRule>
    <cfRule type="cellIs" dxfId="412" priority="22" operator="greaterThan">
      <formula>23</formula>
    </cfRule>
  </conditionalFormatting>
  <conditionalFormatting sqref="C2 E2 H2">
    <cfRule type="cellIs" dxfId="406" priority="5" operator="lessThan">
      <formula>14</formula>
    </cfRule>
    <cfRule type="cellIs" dxfId="408" priority="18" operator="lessThan">
      <formula>11</formula>
    </cfRule>
    <cfRule type="cellIs" dxfId="407" priority="19" operator="greaterThan">
      <formula>18</formula>
    </cfRule>
  </conditionalFormatting>
  <conditionalFormatting sqref="D2 F2 J2">
    <cfRule type="cellIs" dxfId="400" priority="4" operator="lessThan">
      <formula>35</formula>
    </cfRule>
    <cfRule type="cellIs" dxfId="402" priority="16" operator="lessThan">
      <formula>29</formula>
    </cfRule>
    <cfRule type="cellIs" dxfId="401" priority="17" operator="greaterThan">
      <formula>45</formula>
    </cfRule>
  </conditionalFormatting>
  <conditionalFormatting sqref="I2 K2">
    <cfRule type="cellIs" dxfId="394" priority="3" operator="lessThan">
      <formula>70</formula>
    </cfRule>
    <cfRule type="cellIs" dxfId="396" priority="14" operator="lessThan">
      <formula>59</formula>
    </cfRule>
    <cfRule type="cellIs" dxfId="395" priority="15" operator="greaterThan">
      <formula>90</formula>
    </cfRule>
  </conditionalFormatting>
  <conditionalFormatting sqref="M2">
    <cfRule type="cellIs" dxfId="388" priority="1" operator="between">
      <formula>0.7999</formula>
      <formula>0.7</formula>
    </cfRule>
    <cfRule type="cellIs" dxfId="389" priority="2" operator="lessThan">
      <formula>0.7</formula>
    </cfRule>
    <cfRule type="cellIs" dxfId="390" priority="13" operator="greaterThan">
      <formula>0.9</formula>
    </cfRule>
  </conditionalFormatting>
  <conditionalFormatting sqref="C2 H2 E2">
    <cfRule type="cellIs" dxfId="384" priority="12" operator="lessThan">
      <formula>11</formula>
    </cfRule>
  </conditionalFormatting>
  <conditionalFormatting sqref="K2">
    <cfRule type="cellIs" dxfId="382" priority="10" operator="lessThan">
      <formula>60</formula>
    </cfRule>
    <cfRule type="cellIs" dxfId="381" priority="11" operator="lessThan">
      <formula>59</formula>
    </cfRule>
  </conditionalFormatting>
  <conditionalFormatting sqref="B2 G2">
    <cfRule type="cellIs" dxfId="377" priority="6" operator="lessThan">
      <formula>18</formula>
    </cfRule>
    <cfRule type="cellIs" dxfId="378" priority="7" operator="lessThan">
      <formula>15</formula>
    </cfRule>
  </conditionalFormatting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zoomScale="70" zoomScaleNormal="70" workbookViewId="0">
      <selection activeCell="K29" sqref="K29"/>
    </sheetView>
  </sheetViews>
  <sheetFormatPr defaultRowHeight="15.75" x14ac:dyDescent="0.25"/>
  <cols>
    <col min="1" max="1" width="20.375" customWidth="1"/>
    <col min="2" max="2" width="14" customWidth="1"/>
    <col min="3" max="3" width="14.375" customWidth="1"/>
    <col min="4" max="4" width="13.5" customWidth="1"/>
    <col min="5" max="5" width="14.125" customWidth="1"/>
    <col min="6" max="6" width="11.625" customWidth="1"/>
    <col min="7" max="7" width="14.5" customWidth="1"/>
    <col min="8" max="8" width="14" customWidth="1"/>
    <col min="10" max="10" width="14" customWidth="1"/>
    <col min="12" max="12" width="13.5" customWidth="1"/>
    <col min="13" max="13" width="13.125" customWidth="1"/>
    <col min="14" max="14" width="12.5" customWidth="1"/>
  </cols>
  <sheetData>
    <row r="1" spans="1:14" ht="18.75" thickBot="1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9" t="s">
        <v>10</v>
      </c>
      <c r="L1" s="7" t="s">
        <v>11</v>
      </c>
      <c r="M1" s="7" t="s">
        <v>24</v>
      </c>
      <c r="N1" s="7" t="s">
        <v>12</v>
      </c>
    </row>
    <row r="2" spans="1:14" x14ac:dyDescent="0.25">
      <c r="A2" s="4" t="str">
        <f>Gradebook!A8</f>
        <v xml:space="preserve">Meyer, Emily </v>
      </c>
      <c r="B2" s="1">
        <f>Gradebook!B8</f>
        <v>25</v>
      </c>
      <c r="C2" s="1">
        <f>Gradebook!C8</f>
        <v>17</v>
      </c>
      <c r="D2" s="1">
        <f>Gradebook!D8</f>
        <v>42</v>
      </c>
      <c r="E2" s="1">
        <f>Gradebook!E8</f>
        <v>20</v>
      </c>
      <c r="F2" s="1">
        <f>Gradebook!F8</f>
        <v>50</v>
      </c>
      <c r="G2" s="1">
        <f>Gradebook!G8</f>
        <v>23</v>
      </c>
      <c r="H2" s="1">
        <f>Gradebook!H8</f>
        <v>20</v>
      </c>
      <c r="I2" s="1">
        <f>Gradebook!I8</f>
        <v>99</v>
      </c>
      <c r="J2" s="1">
        <f>Gradebook!J8</f>
        <v>48</v>
      </c>
      <c r="K2" s="1">
        <f>Gradebook!K8</f>
        <v>97</v>
      </c>
      <c r="L2" s="1">
        <f>Gradebook!L8</f>
        <v>441</v>
      </c>
      <c r="M2" s="2">
        <f>Gradebook!M8</f>
        <v>0.95869565217391306</v>
      </c>
      <c r="N2" s="1" t="str">
        <f>Gradebook!N8</f>
        <v>A+</v>
      </c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1" t="str">
        <f>Gradebook!A13</f>
        <v>Total Score</v>
      </c>
      <c r="B4" s="1">
        <f>Gradebook!B13</f>
        <v>25</v>
      </c>
      <c r="C4" s="1">
        <f>Gradebook!C13</f>
        <v>20</v>
      </c>
      <c r="D4" s="1">
        <f>Gradebook!D13</f>
        <v>50</v>
      </c>
      <c r="E4" s="1">
        <f>Gradebook!E13</f>
        <v>20</v>
      </c>
      <c r="F4" s="1">
        <f>Gradebook!F13</f>
        <v>50</v>
      </c>
      <c r="G4" s="1">
        <f>Gradebook!G13</f>
        <v>25</v>
      </c>
      <c r="H4" s="1">
        <f>Gradebook!H13</f>
        <v>20</v>
      </c>
      <c r="I4" s="1">
        <f>Gradebook!I13</f>
        <v>100</v>
      </c>
      <c r="J4" s="1">
        <f>Gradebook!J13</f>
        <v>50</v>
      </c>
      <c r="K4" s="1">
        <f>Gradebook!K13</f>
        <v>100</v>
      </c>
      <c r="L4" s="1">
        <f>Gradebook!L13</f>
        <v>460</v>
      </c>
      <c r="M4" s="3">
        <f>Gradebook!M13</f>
        <v>1</v>
      </c>
      <c r="N4" s="1"/>
    </row>
    <row r="5" spans="1:14" x14ac:dyDescent="0.25">
      <c r="A5" s="1" t="s">
        <v>41</v>
      </c>
      <c r="B5" s="3">
        <f>B2/B4</f>
        <v>1</v>
      </c>
      <c r="C5" s="3">
        <f t="shared" ref="C5:K5" si="0">C2/C4</f>
        <v>0.85</v>
      </c>
      <c r="D5" s="3">
        <f t="shared" si="0"/>
        <v>0.84</v>
      </c>
      <c r="E5" s="3">
        <f t="shared" si="0"/>
        <v>1</v>
      </c>
      <c r="F5" s="3">
        <f t="shared" si="0"/>
        <v>1</v>
      </c>
      <c r="G5" s="3">
        <f t="shared" si="0"/>
        <v>0.92</v>
      </c>
      <c r="H5" s="3">
        <f t="shared" si="0"/>
        <v>1</v>
      </c>
      <c r="I5" s="3">
        <f t="shared" si="0"/>
        <v>0.99</v>
      </c>
      <c r="J5" s="3">
        <f t="shared" si="0"/>
        <v>0.96</v>
      </c>
      <c r="K5" s="3">
        <f t="shared" si="0"/>
        <v>0.97</v>
      </c>
      <c r="L5" s="1"/>
      <c r="M5" s="1"/>
      <c r="N5" s="1"/>
    </row>
    <row r="6" spans="1:14" x14ac:dyDescent="0.25">
      <c r="A6" s="1" t="str">
        <f>Gradebook!A15</f>
        <v>Class Average Percent</v>
      </c>
      <c r="B6" s="3">
        <f>Gradebook!B15</f>
        <v>0.82</v>
      </c>
      <c r="C6" s="3">
        <f>Gradebook!C15</f>
        <v>0.80500000000000005</v>
      </c>
      <c r="D6" s="3">
        <f>Gradebook!D15</f>
        <v>0.83200000000000007</v>
      </c>
      <c r="E6" s="3">
        <f>Gradebook!E15</f>
        <v>0.80999999999999994</v>
      </c>
      <c r="F6" s="3">
        <f>Gradebook!F15</f>
        <v>0.93400000000000005</v>
      </c>
      <c r="G6" s="3">
        <f>Gradebook!G15</f>
        <v>0.82</v>
      </c>
      <c r="H6" s="3">
        <f>Gradebook!H15</f>
        <v>0.80999999999999994</v>
      </c>
      <c r="I6" s="3">
        <f>Gradebook!I15</f>
        <v>0.79500000000000004</v>
      </c>
      <c r="J6" s="3">
        <f>Gradebook!J15</f>
        <v>0.81599999999999995</v>
      </c>
      <c r="K6" s="3">
        <f>Gradebook!K15</f>
        <v>0.84900000000000009</v>
      </c>
      <c r="L6" s="1"/>
      <c r="M6" s="1"/>
      <c r="N6" s="1"/>
    </row>
  </sheetData>
  <conditionalFormatting sqref="B2">
    <cfRule type="cellIs" dxfId="224" priority="9" operator="greaterThan">
      <formula>22</formula>
    </cfRule>
    <cfRule type="cellIs" dxfId="223" priority="20" operator="lessThan">
      <formula>14</formula>
    </cfRule>
    <cfRule type="cellIs" dxfId="222" priority="23" operator="greaterThan">
      <formula>23</formula>
    </cfRule>
    <cfRule type="cellIs" dxfId="221" priority="25" operator="lessThan">
      <formula>12.5</formula>
    </cfRule>
  </conditionalFormatting>
  <conditionalFormatting sqref="D2">
    <cfRule type="cellIs" dxfId="216" priority="24" operator="greaterThan">
      <formula>45</formula>
    </cfRule>
  </conditionalFormatting>
  <conditionalFormatting sqref="G2">
    <cfRule type="cellIs" dxfId="214" priority="8" operator="greaterThan">
      <formula>22</formula>
    </cfRule>
    <cfRule type="cellIs" dxfId="213" priority="21" operator="lessThan">
      <formula>14</formula>
    </cfRule>
    <cfRule type="cellIs" dxfId="212" priority="22" operator="greaterThan">
      <formula>23</formula>
    </cfRule>
  </conditionalFormatting>
  <conditionalFormatting sqref="C2 E2 H2">
    <cfRule type="cellIs" dxfId="206" priority="5" operator="lessThan">
      <formula>14</formula>
    </cfRule>
    <cfRule type="cellIs" dxfId="208" priority="18" operator="lessThan">
      <formula>11</formula>
    </cfRule>
    <cfRule type="cellIs" dxfId="207" priority="19" operator="greaterThan">
      <formula>18</formula>
    </cfRule>
  </conditionalFormatting>
  <conditionalFormatting sqref="D2 F2 J2">
    <cfRule type="cellIs" dxfId="200" priority="4" operator="lessThan">
      <formula>35</formula>
    </cfRule>
    <cfRule type="cellIs" dxfId="202" priority="16" operator="lessThan">
      <formula>29</formula>
    </cfRule>
    <cfRule type="cellIs" dxfId="201" priority="17" operator="greaterThan">
      <formula>45</formula>
    </cfRule>
  </conditionalFormatting>
  <conditionalFormatting sqref="I2 K2">
    <cfRule type="cellIs" dxfId="194" priority="3" operator="lessThan">
      <formula>70</formula>
    </cfRule>
    <cfRule type="cellIs" dxfId="196" priority="14" operator="lessThan">
      <formula>59</formula>
    </cfRule>
    <cfRule type="cellIs" dxfId="195" priority="15" operator="greaterThan">
      <formula>90</formula>
    </cfRule>
  </conditionalFormatting>
  <conditionalFormatting sqref="M2">
    <cfRule type="cellIs" dxfId="188" priority="1" operator="between">
      <formula>0.7999</formula>
      <formula>0.7</formula>
    </cfRule>
    <cfRule type="cellIs" dxfId="189" priority="2" operator="lessThan">
      <formula>0.7</formula>
    </cfRule>
    <cfRule type="cellIs" dxfId="190" priority="13" operator="greaterThan">
      <formula>0.9</formula>
    </cfRule>
  </conditionalFormatting>
  <conditionalFormatting sqref="C2 H2 E2">
    <cfRule type="cellIs" dxfId="184" priority="12" operator="lessThan">
      <formula>11</formula>
    </cfRule>
  </conditionalFormatting>
  <conditionalFormatting sqref="K2">
    <cfRule type="cellIs" dxfId="182" priority="10" operator="lessThan">
      <formula>60</formula>
    </cfRule>
    <cfRule type="cellIs" dxfId="181" priority="11" operator="lessThan">
      <formula>59</formula>
    </cfRule>
  </conditionalFormatting>
  <conditionalFormatting sqref="B2 G2">
    <cfRule type="cellIs" dxfId="177" priority="6" operator="lessThan">
      <formula>18</formula>
    </cfRule>
    <cfRule type="cellIs" dxfId="178" priority="7" operator="lessThan">
      <formula>15</formula>
    </cfRule>
  </conditionalFormatting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zoomScale="70" zoomScaleNormal="70" workbookViewId="0">
      <selection activeCell="A12" sqref="A12"/>
    </sheetView>
  </sheetViews>
  <sheetFormatPr defaultRowHeight="15.75" x14ac:dyDescent="0.25"/>
  <cols>
    <col min="1" max="1" width="20.375" customWidth="1"/>
    <col min="2" max="2" width="14" customWidth="1"/>
    <col min="3" max="3" width="14.375" customWidth="1"/>
    <col min="4" max="4" width="13.5" customWidth="1"/>
    <col min="5" max="5" width="14.125" customWidth="1"/>
    <col min="6" max="6" width="11.625" customWidth="1"/>
    <col min="7" max="7" width="14.5" customWidth="1"/>
    <col min="8" max="8" width="14" customWidth="1"/>
    <col min="10" max="10" width="14" customWidth="1"/>
    <col min="12" max="12" width="13.5" customWidth="1"/>
    <col min="13" max="13" width="13.125" customWidth="1"/>
    <col min="14" max="14" width="12.5" customWidth="1"/>
  </cols>
  <sheetData>
    <row r="1" spans="1:14" ht="18.75" thickBot="1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9" t="s">
        <v>10</v>
      </c>
      <c r="L1" s="7" t="s">
        <v>11</v>
      </c>
      <c r="M1" s="7" t="s">
        <v>24</v>
      </c>
      <c r="N1" s="7" t="s">
        <v>12</v>
      </c>
    </row>
    <row r="2" spans="1:14" x14ac:dyDescent="0.25">
      <c r="A2" s="4" t="str">
        <f>Gradebook!A9</f>
        <v>Muñoz, José</v>
      </c>
      <c r="B2" s="1">
        <f>Gradebook!B9</f>
        <v>22</v>
      </c>
      <c r="C2" s="1">
        <f>Gradebook!C9</f>
        <v>18</v>
      </c>
      <c r="D2" s="1">
        <f>Gradebook!D9</f>
        <v>20</v>
      </c>
      <c r="E2" s="1">
        <f>Gradebook!E9</f>
        <v>19</v>
      </c>
      <c r="F2" s="1">
        <f>Gradebook!F9</f>
        <v>40</v>
      </c>
      <c r="G2" s="1">
        <f>Gradebook!G9</f>
        <v>22</v>
      </c>
      <c r="H2" s="1">
        <f>Gradebook!H9</f>
        <v>19</v>
      </c>
      <c r="I2" s="1">
        <f>Gradebook!I9</f>
        <v>41</v>
      </c>
      <c r="J2" s="1">
        <f>Gradebook!J9</f>
        <v>37</v>
      </c>
      <c r="K2" s="1">
        <f>Gradebook!K9</f>
        <v>59</v>
      </c>
      <c r="L2" s="1">
        <f>Gradebook!L9</f>
        <v>297</v>
      </c>
      <c r="M2" s="2">
        <f>Gradebook!M9</f>
        <v>0.64565217391304353</v>
      </c>
      <c r="N2" s="1" t="str">
        <f>Gradebook!N9</f>
        <v>D</v>
      </c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1" t="str">
        <f>Gradebook!A13</f>
        <v>Total Score</v>
      </c>
      <c r="B4" s="1">
        <f>Gradebook!B13</f>
        <v>25</v>
      </c>
      <c r="C4" s="1">
        <f>Gradebook!C13</f>
        <v>20</v>
      </c>
      <c r="D4" s="1">
        <f>Gradebook!D13</f>
        <v>50</v>
      </c>
      <c r="E4" s="1">
        <f>Gradebook!E13</f>
        <v>20</v>
      </c>
      <c r="F4" s="1">
        <f>Gradebook!F13</f>
        <v>50</v>
      </c>
      <c r="G4" s="1">
        <f>Gradebook!G13</f>
        <v>25</v>
      </c>
      <c r="H4" s="1">
        <f>Gradebook!H13</f>
        <v>20</v>
      </c>
      <c r="I4" s="1">
        <f>Gradebook!I13</f>
        <v>100</v>
      </c>
      <c r="J4" s="1">
        <f>Gradebook!J13</f>
        <v>50</v>
      </c>
      <c r="K4" s="1">
        <f>Gradebook!K13</f>
        <v>100</v>
      </c>
      <c r="L4" s="1">
        <f>Gradebook!L13</f>
        <v>460</v>
      </c>
      <c r="M4" s="3">
        <f>Gradebook!M13</f>
        <v>1</v>
      </c>
      <c r="N4" s="1"/>
    </row>
    <row r="5" spans="1:14" x14ac:dyDescent="0.25">
      <c r="A5" s="1" t="s">
        <v>41</v>
      </c>
      <c r="B5" s="3">
        <f>B2/B4</f>
        <v>0.88</v>
      </c>
      <c r="C5" s="3">
        <f t="shared" ref="C5:K5" si="0">C2/C4</f>
        <v>0.9</v>
      </c>
      <c r="D5" s="3">
        <f t="shared" si="0"/>
        <v>0.4</v>
      </c>
      <c r="E5" s="3">
        <f t="shared" si="0"/>
        <v>0.95</v>
      </c>
      <c r="F5" s="3">
        <f t="shared" si="0"/>
        <v>0.8</v>
      </c>
      <c r="G5" s="3">
        <f t="shared" si="0"/>
        <v>0.88</v>
      </c>
      <c r="H5" s="3">
        <f t="shared" si="0"/>
        <v>0.95</v>
      </c>
      <c r="I5" s="3">
        <f t="shared" si="0"/>
        <v>0.41</v>
      </c>
      <c r="J5" s="3">
        <f t="shared" si="0"/>
        <v>0.74</v>
      </c>
      <c r="K5" s="3">
        <f t="shared" si="0"/>
        <v>0.59</v>
      </c>
      <c r="L5" s="1"/>
      <c r="M5" s="1"/>
      <c r="N5" s="1"/>
    </row>
    <row r="6" spans="1:14" x14ac:dyDescent="0.25">
      <c r="A6" s="1" t="str">
        <f>Gradebook!A15</f>
        <v>Class Average Percent</v>
      </c>
      <c r="B6" s="3">
        <f>Gradebook!B15</f>
        <v>0.82</v>
      </c>
      <c r="C6" s="3">
        <f>Gradebook!C15</f>
        <v>0.80500000000000005</v>
      </c>
      <c r="D6" s="3">
        <f>Gradebook!D15</f>
        <v>0.83200000000000007</v>
      </c>
      <c r="E6" s="3">
        <f>Gradebook!E15</f>
        <v>0.80999999999999994</v>
      </c>
      <c r="F6" s="3">
        <f>Gradebook!F15</f>
        <v>0.93400000000000005</v>
      </c>
      <c r="G6" s="3">
        <f>Gradebook!G15</f>
        <v>0.82</v>
      </c>
      <c r="H6" s="3">
        <f>Gradebook!H15</f>
        <v>0.80999999999999994</v>
      </c>
      <c r="I6" s="3">
        <f>Gradebook!I15</f>
        <v>0.79500000000000004</v>
      </c>
      <c r="J6" s="3">
        <f>Gradebook!J15</f>
        <v>0.81599999999999995</v>
      </c>
      <c r="K6" s="3">
        <f>Gradebook!K15</f>
        <v>0.84900000000000009</v>
      </c>
      <c r="L6" s="1"/>
      <c r="M6" s="1"/>
      <c r="N6" s="1"/>
    </row>
  </sheetData>
  <conditionalFormatting sqref="B2">
    <cfRule type="cellIs" dxfId="174" priority="9" operator="greaterThan">
      <formula>22</formula>
    </cfRule>
    <cfRule type="cellIs" dxfId="173" priority="20" operator="lessThan">
      <formula>14</formula>
    </cfRule>
    <cfRule type="cellIs" dxfId="172" priority="23" operator="greaterThan">
      <formula>23</formula>
    </cfRule>
    <cfRule type="cellIs" dxfId="171" priority="25" operator="lessThan">
      <formula>12.5</formula>
    </cfRule>
  </conditionalFormatting>
  <conditionalFormatting sqref="D2">
    <cfRule type="cellIs" dxfId="166" priority="24" operator="greaterThan">
      <formula>45</formula>
    </cfRule>
  </conditionalFormatting>
  <conditionalFormatting sqref="G2">
    <cfRule type="cellIs" dxfId="164" priority="8" operator="greaterThan">
      <formula>22</formula>
    </cfRule>
    <cfRule type="cellIs" dxfId="163" priority="21" operator="lessThan">
      <formula>14</formula>
    </cfRule>
    <cfRule type="cellIs" dxfId="162" priority="22" operator="greaterThan">
      <formula>23</formula>
    </cfRule>
  </conditionalFormatting>
  <conditionalFormatting sqref="C2 E2 H2">
    <cfRule type="cellIs" dxfId="156" priority="5" operator="lessThan">
      <formula>14</formula>
    </cfRule>
    <cfRule type="cellIs" dxfId="158" priority="18" operator="lessThan">
      <formula>11</formula>
    </cfRule>
    <cfRule type="cellIs" dxfId="157" priority="19" operator="greaterThan">
      <formula>18</formula>
    </cfRule>
  </conditionalFormatting>
  <conditionalFormatting sqref="D2 F2 J2">
    <cfRule type="cellIs" dxfId="150" priority="4" operator="lessThan">
      <formula>35</formula>
    </cfRule>
    <cfRule type="cellIs" dxfId="152" priority="16" operator="lessThan">
      <formula>29</formula>
    </cfRule>
    <cfRule type="cellIs" dxfId="151" priority="17" operator="greaterThan">
      <formula>45</formula>
    </cfRule>
  </conditionalFormatting>
  <conditionalFormatting sqref="I2 K2">
    <cfRule type="cellIs" dxfId="144" priority="3" operator="lessThan">
      <formula>70</formula>
    </cfRule>
    <cfRule type="cellIs" dxfId="146" priority="14" operator="lessThan">
      <formula>59</formula>
    </cfRule>
    <cfRule type="cellIs" dxfId="145" priority="15" operator="greaterThan">
      <formula>90</formula>
    </cfRule>
  </conditionalFormatting>
  <conditionalFormatting sqref="M2">
    <cfRule type="cellIs" dxfId="138" priority="1" operator="between">
      <formula>0.7999</formula>
      <formula>0.7</formula>
    </cfRule>
    <cfRule type="cellIs" dxfId="139" priority="2" operator="lessThan">
      <formula>0.7</formula>
    </cfRule>
    <cfRule type="cellIs" dxfId="140" priority="13" operator="greaterThan">
      <formula>0.9</formula>
    </cfRule>
  </conditionalFormatting>
  <conditionalFormatting sqref="C2 H2 E2">
    <cfRule type="cellIs" dxfId="134" priority="12" operator="lessThan">
      <formula>11</formula>
    </cfRule>
  </conditionalFormatting>
  <conditionalFormatting sqref="K2">
    <cfRule type="cellIs" dxfId="132" priority="10" operator="lessThan">
      <formula>60</formula>
    </cfRule>
    <cfRule type="cellIs" dxfId="131" priority="11" operator="lessThan">
      <formula>59</formula>
    </cfRule>
  </conditionalFormatting>
  <conditionalFormatting sqref="B2 G2">
    <cfRule type="cellIs" dxfId="127" priority="6" operator="lessThan">
      <formula>18</formula>
    </cfRule>
    <cfRule type="cellIs" dxfId="128" priority="7" operator="lessThan">
      <formula>15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Gradebook</vt:lpstr>
      <vt:lpstr>Adams, Oliver</vt:lpstr>
      <vt:lpstr>Brooks, Averie</vt:lpstr>
      <vt:lpstr>Hines, Sally</vt:lpstr>
      <vt:lpstr>Irvington, Grace</vt:lpstr>
      <vt:lpstr>Jackson, Maxwell</vt:lpstr>
      <vt:lpstr>Jones, Wesley</vt:lpstr>
      <vt:lpstr>Meyer, Emily</vt:lpstr>
      <vt:lpstr>Munoz, Jose</vt:lpstr>
      <vt:lpstr>Turner, Maya</vt:lpstr>
      <vt:lpstr>Williams, Sam</vt:lpstr>
      <vt:lpstr>Grade_Scale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Olivia Cassell</cp:lastModifiedBy>
  <cp:revision/>
  <dcterms:created xsi:type="dcterms:W3CDTF">2016-09-08T17:35:54Z</dcterms:created>
  <dcterms:modified xsi:type="dcterms:W3CDTF">2016-10-12T15:01:15Z</dcterms:modified>
</cp:coreProperties>
</file>