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4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tudentuser/Documents/Fall 2015/EDPS 345/"/>
    </mc:Choice>
  </mc:AlternateContent>
  <bookViews>
    <workbookView xWindow="1380" yWindow="460" windowWidth="20620" windowHeight="14500" tabRatio="500"/>
  </bookViews>
  <sheets>
    <sheet name="Master Grade Book" sheetId="1" r:id="rId1"/>
    <sheet name="Mitchell Ayers" sheetId="2" r:id="rId2"/>
    <sheet name="Ali Barnes" sheetId="6" r:id="rId3"/>
    <sheet name="Emma Carter" sheetId="7" r:id="rId4"/>
    <sheet name="Koby Ison" sheetId="8" r:id="rId5"/>
    <sheet name="Bryer James" sheetId="9" r:id="rId6"/>
    <sheet name="Zoey Masters" sheetId="11" r:id="rId7"/>
    <sheet name="Lucy Perkins" sheetId="13" r:id="rId8"/>
    <sheet name="Sophie Smith" sheetId="14" r:id="rId9"/>
    <sheet name="Lewis Woodward" sheetId="15" r:id="rId10"/>
    <sheet name="Camron Yoder" sheetId="17" r:id="rId11"/>
  </sheets>
  <definedNames>
    <definedName name="GradeScale">'Master Grade Book'!$A$22:$B$34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17" l="1"/>
  <c r="C2" i="17"/>
  <c r="D2" i="17"/>
  <c r="E2" i="17"/>
  <c r="F2" i="17"/>
  <c r="G2" i="17"/>
  <c r="H2" i="17"/>
  <c r="I2" i="17"/>
  <c r="J11" i="1"/>
  <c r="J2" i="17"/>
  <c r="K11" i="1"/>
  <c r="K2" i="17"/>
  <c r="L11" i="1"/>
  <c r="L2" i="17"/>
  <c r="A2" i="17"/>
  <c r="I5" i="17"/>
  <c r="H5" i="17"/>
  <c r="G5" i="17"/>
  <c r="F5" i="17"/>
  <c r="E5" i="17"/>
  <c r="D5" i="17"/>
  <c r="C5" i="17"/>
  <c r="B5" i="17"/>
  <c r="H13" i="1"/>
  <c r="H15" i="1"/>
  <c r="H4" i="17"/>
  <c r="G13" i="1"/>
  <c r="G15" i="1"/>
  <c r="G4" i="17"/>
  <c r="F13" i="1"/>
  <c r="F15" i="1"/>
  <c r="F4" i="17"/>
  <c r="E13" i="1"/>
  <c r="E15" i="1"/>
  <c r="E4" i="17"/>
  <c r="D13" i="1"/>
  <c r="D15" i="1"/>
  <c r="D4" i="17"/>
  <c r="C13" i="1"/>
  <c r="C15" i="1"/>
  <c r="C4" i="17"/>
  <c r="B13" i="1"/>
  <c r="B15" i="1"/>
  <c r="B4" i="17"/>
  <c r="A4" i="17"/>
  <c r="I13" i="1"/>
  <c r="I3" i="17"/>
  <c r="H3" i="17"/>
  <c r="G3" i="17"/>
  <c r="F3" i="17"/>
  <c r="E3" i="17"/>
  <c r="D3" i="17"/>
  <c r="C3" i="17"/>
  <c r="B3" i="17"/>
  <c r="A3" i="17"/>
  <c r="J10" i="1"/>
  <c r="K10" i="1"/>
  <c r="L10" i="1"/>
  <c r="B2" i="15"/>
  <c r="C2" i="15"/>
  <c r="D2" i="15"/>
  <c r="E2" i="15"/>
  <c r="F2" i="15"/>
  <c r="G2" i="15"/>
  <c r="H2" i="15"/>
  <c r="I2" i="15"/>
  <c r="J2" i="15"/>
  <c r="K2" i="15"/>
  <c r="L2" i="15"/>
  <c r="A2" i="15"/>
  <c r="I5" i="15"/>
  <c r="H5" i="15"/>
  <c r="G5" i="15"/>
  <c r="F5" i="15"/>
  <c r="E5" i="15"/>
  <c r="D5" i="15"/>
  <c r="C5" i="15"/>
  <c r="B5" i="15"/>
  <c r="H4" i="15"/>
  <c r="G4" i="15"/>
  <c r="F4" i="15"/>
  <c r="E4" i="15"/>
  <c r="D4" i="15"/>
  <c r="C4" i="15"/>
  <c r="B4" i="15"/>
  <c r="A4" i="15"/>
  <c r="I3" i="15"/>
  <c r="H3" i="15"/>
  <c r="G3" i="15"/>
  <c r="F3" i="15"/>
  <c r="E3" i="15"/>
  <c r="D3" i="15"/>
  <c r="C3" i="15"/>
  <c r="B3" i="15"/>
  <c r="A3" i="15"/>
  <c r="J9" i="1"/>
  <c r="K9" i="1"/>
  <c r="L9" i="1"/>
  <c r="B2" i="14"/>
  <c r="C2" i="14"/>
  <c r="D2" i="14"/>
  <c r="E2" i="14"/>
  <c r="F2" i="14"/>
  <c r="G2" i="14"/>
  <c r="H2" i="14"/>
  <c r="I2" i="14"/>
  <c r="J2" i="14"/>
  <c r="K2" i="14"/>
  <c r="L2" i="14"/>
  <c r="A2" i="14"/>
  <c r="I5" i="14"/>
  <c r="H5" i="14"/>
  <c r="G5" i="14"/>
  <c r="F5" i="14"/>
  <c r="E5" i="14"/>
  <c r="D5" i="14"/>
  <c r="C5" i="14"/>
  <c r="B5" i="14"/>
  <c r="H4" i="14"/>
  <c r="G4" i="14"/>
  <c r="F4" i="14"/>
  <c r="E4" i="14"/>
  <c r="D4" i="14"/>
  <c r="C4" i="14"/>
  <c r="B4" i="14"/>
  <c r="A4" i="14"/>
  <c r="I3" i="14"/>
  <c r="H3" i="14"/>
  <c r="G3" i="14"/>
  <c r="F3" i="14"/>
  <c r="E3" i="14"/>
  <c r="D3" i="14"/>
  <c r="C3" i="14"/>
  <c r="B3" i="14"/>
  <c r="A3" i="14"/>
  <c r="J8" i="1"/>
  <c r="K8" i="1"/>
  <c r="L8" i="1"/>
  <c r="B2" i="13"/>
  <c r="C2" i="13"/>
  <c r="D2" i="13"/>
  <c r="E2" i="13"/>
  <c r="F2" i="13"/>
  <c r="G2" i="13"/>
  <c r="H2" i="13"/>
  <c r="I2" i="13"/>
  <c r="J2" i="13"/>
  <c r="K2" i="13"/>
  <c r="L2" i="13"/>
  <c r="A2" i="13"/>
  <c r="I5" i="13"/>
  <c r="H5" i="13"/>
  <c r="G5" i="13"/>
  <c r="F5" i="13"/>
  <c r="E5" i="13"/>
  <c r="D5" i="13"/>
  <c r="C5" i="13"/>
  <c r="B5" i="13"/>
  <c r="H4" i="13"/>
  <c r="G4" i="13"/>
  <c r="F4" i="13"/>
  <c r="E4" i="13"/>
  <c r="D4" i="13"/>
  <c r="C4" i="13"/>
  <c r="B4" i="13"/>
  <c r="A4" i="13"/>
  <c r="I3" i="13"/>
  <c r="H3" i="13"/>
  <c r="G3" i="13"/>
  <c r="F3" i="13"/>
  <c r="E3" i="13"/>
  <c r="D3" i="13"/>
  <c r="C3" i="13"/>
  <c r="B3" i="13"/>
  <c r="A3" i="13"/>
  <c r="J7" i="1"/>
  <c r="K7" i="1"/>
  <c r="L7" i="1"/>
  <c r="B2" i="11"/>
  <c r="C2" i="11"/>
  <c r="D2" i="11"/>
  <c r="E2" i="11"/>
  <c r="F2" i="11"/>
  <c r="G2" i="11"/>
  <c r="H2" i="11"/>
  <c r="I2" i="11"/>
  <c r="J2" i="11"/>
  <c r="K2" i="11"/>
  <c r="L2" i="11"/>
  <c r="A2" i="11"/>
  <c r="I5" i="11"/>
  <c r="H5" i="11"/>
  <c r="G5" i="11"/>
  <c r="F5" i="11"/>
  <c r="E5" i="11"/>
  <c r="D5" i="11"/>
  <c r="C5" i="11"/>
  <c r="B5" i="11"/>
  <c r="H4" i="11"/>
  <c r="G4" i="11"/>
  <c r="F4" i="11"/>
  <c r="E4" i="11"/>
  <c r="D4" i="11"/>
  <c r="C4" i="11"/>
  <c r="B4" i="11"/>
  <c r="A4" i="11"/>
  <c r="I3" i="11"/>
  <c r="H3" i="11"/>
  <c r="G3" i="11"/>
  <c r="F3" i="11"/>
  <c r="E3" i="11"/>
  <c r="D3" i="11"/>
  <c r="C3" i="11"/>
  <c r="B3" i="11"/>
  <c r="A3" i="11"/>
  <c r="L6" i="1"/>
  <c r="B2" i="9"/>
  <c r="C2" i="9"/>
  <c r="D2" i="9"/>
  <c r="E2" i="9"/>
  <c r="F2" i="9"/>
  <c r="G2" i="9"/>
  <c r="H2" i="9"/>
  <c r="I2" i="9"/>
  <c r="J6" i="1"/>
  <c r="J2" i="9"/>
  <c r="K2" i="9"/>
  <c r="L2" i="9"/>
  <c r="A2" i="9"/>
  <c r="I5" i="9"/>
  <c r="H5" i="9"/>
  <c r="G5" i="9"/>
  <c r="F5" i="9"/>
  <c r="E5" i="9"/>
  <c r="D5" i="9"/>
  <c r="C5" i="9"/>
  <c r="B5" i="9"/>
  <c r="H4" i="9"/>
  <c r="G4" i="9"/>
  <c r="F4" i="9"/>
  <c r="E4" i="9"/>
  <c r="D4" i="9"/>
  <c r="C4" i="9"/>
  <c r="B4" i="9"/>
  <c r="A4" i="9"/>
  <c r="I3" i="9"/>
  <c r="H3" i="9"/>
  <c r="G3" i="9"/>
  <c r="F3" i="9"/>
  <c r="E3" i="9"/>
  <c r="D3" i="9"/>
  <c r="C3" i="9"/>
  <c r="B3" i="9"/>
  <c r="A3" i="9"/>
  <c r="J5" i="1"/>
  <c r="K5" i="1"/>
  <c r="L5" i="1"/>
  <c r="C2" i="8"/>
  <c r="D2" i="8"/>
  <c r="E2" i="8"/>
  <c r="F2" i="8"/>
  <c r="G2" i="8"/>
  <c r="H2" i="8"/>
  <c r="I2" i="8"/>
  <c r="J2" i="8"/>
  <c r="K2" i="8"/>
  <c r="L2" i="8"/>
  <c r="B2" i="8"/>
  <c r="A2" i="8"/>
  <c r="I5" i="8"/>
  <c r="H5" i="8"/>
  <c r="G5" i="8"/>
  <c r="F5" i="8"/>
  <c r="E5" i="8"/>
  <c r="D5" i="8"/>
  <c r="C5" i="8"/>
  <c r="B5" i="8"/>
  <c r="H4" i="8"/>
  <c r="G4" i="8"/>
  <c r="F4" i="8"/>
  <c r="E4" i="8"/>
  <c r="D4" i="8"/>
  <c r="C4" i="8"/>
  <c r="B4" i="8"/>
  <c r="A4" i="8"/>
  <c r="I3" i="8"/>
  <c r="H3" i="8"/>
  <c r="G3" i="8"/>
  <c r="F3" i="8"/>
  <c r="E3" i="8"/>
  <c r="D3" i="8"/>
  <c r="C3" i="8"/>
  <c r="B3" i="8"/>
  <c r="A3" i="8"/>
  <c r="J4" i="1"/>
  <c r="K4" i="1"/>
  <c r="L4" i="1"/>
  <c r="B2" i="7"/>
  <c r="C2" i="7"/>
  <c r="D2" i="7"/>
  <c r="E2" i="7"/>
  <c r="F2" i="7"/>
  <c r="G2" i="7"/>
  <c r="H2" i="7"/>
  <c r="I2" i="7"/>
  <c r="J2" i="7"/>
  <c r="K2" i="7"/>
  <c r="L2" i="7"/>
  <c r="A2" i="7"/>
  <c r="A2" i="2"/>
  <c r="I5" i="7"/>
  <c r="H5" i="7"/>
  <c r="G5" i="7"/>
  <c r="F5" i="7"/>
  <c r="E5" i="7"/>
  <c r="D5" i="7"/>
  <c r="C5" i="7"/>
  <c r="B5" i="7"/>
  <c r="H4" i="7"/>
  <c r="G4" i="7"/>
  <c r="F4" i="7"/>
  <c r="E4" i="7"/>
  <c r="D4" i="7"/>
  <c r="C4" i="7"/>
  <c r="B4" i="7"/>
  <c r="A4" i="7"/>
  <c r="I3" i="7"/>
  <c r="H3" i="7"/>
  <c r="G3" i="7"/>
  <c r="F3" i="7"/>
  <c r="E3" i="7"/>
  <c r="D3" i="7"/>
  <c r="C3" i="7"/>
  <c r="B3" i="7"/>
  <c r="A3" i="7"/>
  <c r="J3" i="1"/>
  <c r="K3" i="1"/>
  <c r="L3" i="1"/>
  <c r="E2" i="2"/>
  <c r="E5" i="2"/>
  <c r="B2" i="6"/>
  <c r="C2" i="6"/>
  <c r="D2" i="6"/>
  <c r="E2" i="6"/>
  <c r="F2" i="6"/>
  <c r="G2" i="6"/>
  <c r="H2" i="6"/>
  <c r="I2" i="6"/>
  <c r="J2" i="6"/>
  <c r="K2" i="6"/>
  <c r="L2" i="6"/>
  <c r="I5" i="6"/>
  <c r="H5" i="6"/>
  <c r="G5" i="6"/>
  <c r="F5" i="6"/>
  <c r="E5" i="6"/>
  <c r="D5" i="6"/>
  <c r="C5" i="6"/>
  <c r="B5" i="6"/>
  <c r="H4" i="6"/>
  <c r="G4" i="6"/>
  <c r="F4" i="6"/>
  <c r="E4" i="6"/>
  <c r="D4" i="6"/>
  <c r="C4" i="6"/>
  <c r="B4" i="6"/>
  <c r="A4" i="6"/>
  <c r="I3" i="6"/>
  <c r="H3" i="6"/>
  <c r="G3" i="6"/>
  <c r="F3" i="6"/>
  <c r="E3" i="6"/>
  <c r="D3" i="6"/>
  <c r="C3" i="6"/>
  <c r="B3" i="6"/>
  <c r="A3" i="6"/>
  <c r="J2" i="1"/>
  <c r="K2" i="1"/>
  <c r="L2" i="1"/>
  <c r="B2" i="2"/>
  <c r="C2" i="2"/>
  <c r="D2" i="2"/>
  <c r="F2" i="2"/>
  <c r="G2" i="2"/>
  <c r="H2" i="2"/>
  <c r="I2" i="2"/>
  <c r="J2" i="2"/>
  <c r="K2" i="2"/>
  <c r="L2" i="2"/>
  <c r="A4" i="2"/>
  <c r="C5" i="2"/>
  <c r="D5" i="2"/>
  <c r="F5" i="2"/>
  <c r="G5" i="2"/>
  <c r="H5" i="2"/>
  <c r="I5" i="2"/>
  <c r="B5" i="2"/>
  <c r="B3" i="2"/>
  <c r="C3" i="2"/>
  <c r="D3" i="2"/>
  <c r="E3" i="2"/>
  <c r="F3" i="2"/>
  <c r="G3" i="2"/>
  <c r="H3" i="2"/>
  <c r="I3" i="2"/>
  <c r="A3" i="2"/>
  <c r="B4" i="2"/>
  <c r="C4" i="2"/>
  <c r="D4" i="2"/>
  <c r="E4" i="2"/>
  <c r="F4" i="2"/>
  <c r="G4" i="2"/>
  <c r="H4" i="2"/>
</calcChain>
</file>

<file path=xl/sharedStrings.xml><?xml version="1.0" encoding="utf-8"?>
<sst xmlns="http://schemas.openxmlformats.org/spreadsheetml/2006/main" count="170" uniqueCount="39">
  <si>
    <t>Assignment 1</t>
  </si>
  <si>
    <t>Assignment 2</t>
  </si>
  <si>
    <t>Assignment 3</t>
  </si>
  <si>
    <t>Quiz 1</t>
  </si>
  <si>
    <t>Assignment 4</t>
  </si>
  <si>
    <t>Assignment 5</t>
  </si>
  <si>
    <t>Ch 1/2 Review</t>
  </si>
  <si>
    <t>Zoey Masters</t>
  </si>
  <si>
    <t>Ali Barnes</t>
  </si>
  <si>
    <t>Mitchell Ayers</t>
  </si>
  <si>
    <t>Bryer James</t>
  </si>
  <si>
    <t>Sophie Smith</t>
  </si>
  <si>
    <t>Lucy Perkins</t>
  </si>
  <si>
    <t>Emma Carter</t>
  </si>
  <si>
    <t>Koby Ison</t>
  </si>
  <si>
    <t>Lewis Woodward</t>
  </si>
  <si>
    <t>Percent</t>
  </si>
  <si>
    <t>Points Possible</t>
  </si>
  <si>
    <t>TOTAL</t>
  </si>
  <si>
    <t>Percentage</t>
  </si>
  <si>
    <t>B+</t>
  </si>
  <si>
    <t>B</t>
  </si>
  <si>
    <t>A-</t>
  </si>
  <si>
    <t>C+</t>
  </si>
  <si>
    <t>A</t>
  </si>
  <si>
    <t>B-</t>
  </si>
  <si>
    <t>Exam 1</t>
  </si>
  <si>
    <t>Letter Grade</t>
  </si>
  <si>
    <t>F</t>
  </si>
  <si>
    <t>D</t>
  </si>
  <si>
    <t>C</t>
  </si>
  <si>
    <t>A+</t>
  </si>
  <si>
    <t>D-</t>
  </si>
  <si>
    <t>D+</t>
  </si>
  <si>
    <t>C-</t>
  </si>
  <si>
    <t>Average Total</t>
  </si>
  <si>
    <t>Student Percent</t>
  </si>
  <si>
    <t xml:space="preserve">Class Average Percent </t>
  </si>
  <si>
    <t>Camron Yoder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</si>
</sst>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indent="2"/>
    </xf>
    <xf numFmtId="164" fontId="0" fillId="0" borderId="0" xfId="0" applyNumberFormat="1"/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4" fillId="0" borderId="0" xfId="0" applyFont="1"/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'Master Grade Book'!$A$15</c:f>
              <c:strCache>
                <c:ptCount val="1"/>
                <c:pt idx="0">
                  <c:v>Class Average Percent </c:v>
                </c:pt>
              </c:strCache>
            </c:strRef>
          </c:tx>
          <c:invertIfNegative val="0"/>
          <c:cat>
            <c:strRef>
              <c:f>'Master Grade Book'!$B$1:$I$1</c:f>
              <c:strCache>
                <c:ptCount val="8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Quiz 1</c:v>
                </c:pt>
                <c:pt idx="4">
                  <c:v>Assignment 4</c:v>
                </c:pt>
                <c:pt idx="5">
                  <c:v>Assignment 5</c:v>
                </c:pt>
                <c:pt idx="6">
                  <c:v>Ch 1/2 Review</c:v>
                </c:pt>
                <c:pt idx="7">
                  <c:v>Exam 1</c:v>
                </c:pt>
              </c:strCache>
            </c:strRef>
          </c:cat>
          <c:val>
            <c:numRef>
              <c:f>'Master Grade Book'!$B$15:$L$15</c:f>
              <c:numCache>
                <c:formatCode>0.0</c:formatCode>
                <c:ptCount val="11"/>
                <c:pt idx="0">
                  <c:v>80.0</c:v>
                </c:pt>
                <c:pt idx="1">
                  <c:v>85.0</c:v>
                </c:pt>
                <c:pt idx="2">
                  <c:v>90.0</c:v>
                </c:pt>
                <c:pt idx="3">
                  <c:v>84.0</c:v>
                </c:pt>
                <c:pt idx="4">
                  <c:v>84.00000000000001</c:v>
                </c:pt>
                <c:pt idx="5">
                  <c:v>83.0</c:v>
                </c:pt>
                <c:pt idx="6">
                  <c:v>85.25</c:v>
                </c:pt>
                <c:pt idx="7">
                  <c:v>89.2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1319008"/>
        <c:axId val="-2069545440"/>
      </c:barChart>
      <c:catAx>
        <c:axId val="-2121319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069545440"/>
        <c:crosses val="autoZero"/>
        <c:auto val="1"/>
        <c:lblAlgn val="ctr"/>
        <c:lblOffset val="100"/>
        <c:noMultiLvlLbl val="0"/>
      </c:catAx>
      <c:valAx>
        <c:axId val="-2069545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  <a:r>
                  <a:rPr lang="en-US" baseline="0"/>
                  <a:t>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0148148148148148"/>
              <c:y val="0.3698705890930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-2121319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Sophie</a:t>
            </a:r>
            <a:r>
              <a:rPr lang="en-US" baseline="0"/>
              <a:t> Smith</a:t>
            </a:r>
            <a:endParaRPr lang="en-US"/>
          </a:p>
        </c:rich>
      </c:tx>
      <c:layout>
        <c:manualLayout>
          <c:xMode val="edge"/>
          <c:yMode val="edge"/>
          <c:x val="0.406221135515955"/>
          <c:y val="0.0489795918367347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'Sophie Smith'!$A$4</c:f>
              <c:strCache>
                <c:ptCount val="1"/>
                <c:pt idx="0">
                  <c:v>Class Average Percent </c:v>
                </c:pt>
              </c:strCache>
            </c:strRef>
          </c:tx>
          <c:invertIfNegative val="0"/>
          <c:cat>
            <c:strRef>
              <c:f>'Sophie Smith'!$B$1:$I$1</c:f>
              <c:strCache>
                <c:ptCount val="8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Quiz 1</c:v>
                </c:pt>
                <c:pt idx="4">
                  <c:v>Assignment 4</c:v>
                </c:pt>
                <c:pt idx="5">
                  <c:v>Assignment 5</c:v>
                </c:pt>
                <c:pt idx="6">
                  <c:v>Ch 1/2 Review</c:v>
                </c:pt>
                <c:pt idx="7">
                  <c:v>Exam 1</c:v>
                </c:pt>
              </c:strCache>
            </c:strRef>
          </c:cat>
          <c:val>
            <c:numRef>
              <c:f>'Sophie Smith'!$B$4:$I$4</c:f>
              <c:numCache>
                <c:formatCode>0.0</c:formatCode>
                <c:ptCount val="8"/>
                <c:pt idx="0">
                  <c:v>80.0</c:v>
                </c:pt>
                <c:pt idx="1">
                  <c:v>85.0</c:v>
                </c:pt>
                <c:pt idx="2">
                  <c:v>90.0</c:v>
                </c:pt>
                <c:pt idx="3">
                  <c:v>84.0</c:v>
                </c:pt>
                <c:pt idx="4">
                  <c:v>84.00000000000001</c:v>
                </c:pt>
                <c:pt idx="5">
                  <c:v>83.0</c:v>
                </c:pt>
                <c:pt idx="6">
                  <c:v>85.25</c:v>
                </c:pt>
                <c:pt idx="7">
                  <c:v>89.2</c:v>
                </c:pt>
              </c:numCache>
            </c:numRef>
          </c:val>
        </c:ser>
        <c:ser>
          <c:idx val="1"/>
          <c:order val="1"/>
          <c:tx>
            <c:strRef>
              <c:f>'Sophie Smith'!$A$5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strRef>
              <c:f>'Sophie Smith'!$B$1:$I$1</c:f>
              <c:strCache>
                <c:ptCount val="8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Quiz 1</c:v>
                </c:pt>
                <c:pt idx="4">
                  <c:v>Assignment 4</c:v>
                </c:pt>
                <c:pt idx="5">
                  <c:v>Assignment 5</c:v>
                </c:pt>
                <c:pt idx="6">
                  <c:v>Ch 1/2 Review</c:v>
                </c:pt>
                <c:pt idx="7">
                  <c:v>Exam 1</c:v>
                </c:pt>
              </c:strCache>
            </c:strRef>
          </c:cat>
          <c:val>
            <c:numRef>
              <c:f>'Sophie Smith'!$B$5:$I$5</c:f>
              <c:numCache>
                <c:formatCode>0.0</c:formatCode>
                <c:ptCount val="8"/>
                <c:pt idx="0">
                  <c:v>100.0</c:v>
                </c:pt>
                <c:pt idx="1">
                  <c:v>90.0</c:v>
                </c:pt>
                <c:pt idx="2">
                  <c:v>80.0</c:v>
                </c:pt>
                <c:pt idx="3">
                  <c:v>80.0</c:v>
                </c:pt>
                <c:pt idx="4">
                  <c:v>100.0</c:v>
                </c:pt>
                <c:pt idx="5">
                  <c:v>100.0</c:v>
                </c:pt>
                <c:pt idx="6">
                  <c:v>100.0</c:v>
                </c:pt>
                <c:pt idx="7">
                  <c:v>97.0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0901744"/>
        <c:axId val="2130904816"/>
      </c:barChart>
      <c:catAx>
        <c:axId val="2130901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30904816"/>
        <c:crosses val="autoZero"/>
        <c:auto val="1"/>
        <c:lblAlgn val="ctr"/>
        <c:lblOffset val="100"/>
        <c:noMultiLvlLbl val="0"/>
      </c:catAx>
      <c:valAx>
        <c:axId val="2130904816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130901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Lewis</a:t>
            </a:r>
            <a:r>
              <a:rPr lang="en-US" baseline="0"/>
              <a:t> Woodward</a:t>
            </a:r>
            <a:endParaRPr lang="en-US"/>
          </a:p>
        </c:rich>
      </c:tx>
      <c:layout>
        <c:manualLayout>
          <c:xMode val="edge"/>
          <c:yMode val="edge"/>
          <c:x val="0.406221135515955"/>
          <c:y val="0.0489795918367347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'Lewis Woodward'!$A$4</c:f>
              <c:strCache>
                <c:ptCount val="1"/>
                <c:pt idx="0">
                  <c:v>Class Average Percent </c:v>
                </c:pt>
              </c:strCache>
            </c:strRef>
          </c:tx>
          <c:invertIfNegative val="0"/>
          <c:cat>
            <c:strRef>
              <c:f>'Lewis Woodward'!$B$1:$I$1</c:f>
              <c:strCache>
                <c:ptCount val="8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Quiz 1</c:v>
                </c:pt>
                <c:pt idx="4">
                  <c:v>Assignment 4</c:v>
                </c:pt>
                <c:pt idx="5">
                  <c:v>Assignment 5</c:v>
                </c:pt>
                <c:pt idx="6">
                  <c:v>Ch 1/2 Review</c:v>
                </c:pt>
                <c:pt idx="7">
                  <c:v>Exam 1</c:v>
                </c:pt>
              </c:strCache>
            </c:strRef>
          </c:cat>
          <c:val>
            <c:numRef>
              <c:f>'Lewis Woodward'!$B$4:$I$4</c:f>
              <c:numCache>
                <c:formatCode>0.0</c:formatCode>
                <c:ptCount val="8"/>
                <c:pt idx="0">
                  <c:v>80.0</c:v>
                </c:pt>
                <c:pt idx="1">
                  <c:v>85.0</c:v>
                </c:pt>
                <c:pt idx="2">
                  <c:v>90.0</c:v>
                </c:pt>
                <c:pt idx="3">
                  <c:v>84.0</c:v>
                </c:pt>
                <c:pt idx="4">
                  <c:v>84.00000000000001</c:v>
                </c:pt>
                <c:pt idx="5">
                  <c:v>83.0</c:v>
                </c:pt>
                <c:pt idx="6">
                  <c:v>85.25</c:v>
                </c:pt>
                <c:pt idx="7">
                  <c:v>89.2</c:v>
                </c:pt>
              </c:numCache>
            </c:numRef>
          </c:val>
        </c:ser>
        <c:ser>
          <c:idx val="1"/>
          <c:order val="1"/>
          <c:tx>
            <c:strRef>
              <c:f>'Lewis Woodward'!$A$5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strRef>
              <c:f>'Lewis Woodward'!$B$1:$I$1</c:f>
              <c:strCache>
                <c:ptCount val="8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Quiz 1</c:v>
                </c:pt>
                <c:pt idx="4">
                  <c:v>Assignment 4</c:v>
                </c:pt>
                <c:pt idx="5">
                  <c:v>Assignment 5</c:v>
                </c:pt>
                <c:pt idx="6">
                  <c:v>Ch 1/2 Review</c:v>
                </c:pt>
                <c:pt idx="7">
                  <c:v>Exam 1</c:v>
                </c:pt>
              </c:strCache>
            </c:strRef>
          </c:cat>
          <c:val>
            <c:numRef>
              <c:f>'Lewis Woodward'!$B$5:$I$5</c:f>
              <c:numCache>
                <c:formatCode>0.0</c:formatCode>
                <c:ptCount val="8"/>
                <c:pt idx="0">
                  <c:v>90.0</c:v>
                </c:pt>
                <c:pt idx="1">
                  <c:v>100.0</c:v>
                </c:pt>
                <c:pt idx="2">
                  <c:v>100.0</c:v>
                </c:pt>
                <c:pt idx="3">
                  <c:v>96.66666666666667</c:v>
                </c:pt>
                <c:pt idx="4">
                  <c:v>80.0</c:v>
                </c:pt>
                <c:pt idx="5">
                  <c:v>70.0</c:v>
                </c:pt>
                <c:pt idx="6">
                  <c:v>97.5</c:v>
                </c:pt>
                <c:pt idx="7">
                  <c:v>94.0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7864352"/>
        <c:axId val="-2105286480"/>
      </c:barChart>
      <c:catAx>
        <c:axId val="213786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05286480"/>
        <c:crosses val="autoZero"/>
        <c:auto val="1"/>
        <c:lblAlgn val="ctr"/>
        <c:lblOffset val="100"/>
        <c:noMultiLvlLbl val="0"/>
      </c:catAx>
      <c:valAx>
        <c:axId val="-2105286480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137864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Camron</a:t>
            </a:r>
            <a:r>
              <a:rPr lang="en-US" baseline="0"/>
              <a:t> Yoder</a:t>
            </a:r>
            <a:endParaRPr lang="en-US"/>
          </a:p>
        </c:rich>
      </c:tx>
      <c:layout>
        <c:manualLayout>
          <c:xMode val="edge"/>
          <c:yMode val="edge"/>
          <c:x val="0.406221135515955"/>
          <c:y val="0.0489795918367347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'Camron Yoder'!$A$4</c:f>
              <c:strCache>
                <c:ptCount val="1"/>
                <c:pt idx="0">
                  <c:v>Class Average Percent </c:v>
                </c:pt>
              </c:strCache>
            </c:strRef>
          </c:tx>
          <c:invertIfNegative val="0"/>
          <c:cat>
            <c:strRef>
              <c:f>'Camron Yoder'!$B$1:$I$1</c:f>
              <c:strCache>
                <c:ptCount val="8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Quiz 1</c:v>
                </c:pt>
                <c:pt idx="4">
                  <c:v>Assignment 4</c:v>
                </c:pt>
                <c:pt idx="5">
                  <c:v>Assignment 5</c:v>
                </c:pt>
                <c:pt idx="6">
                  <c:v>Ch 1/2 Review</c:v>
                </c:pt>
                <c:pt idx="7">
                  <c:v>Exam 1</c:v>
                </c:pt>
              </c:strCache>
            </c:strRef>
          </c:cat>
          <c:val>
            <c:numRef>
              <c:f>'Camron Yoder'!$B$4:$I$4</c:f>
              <c:numCache>
                <c:formatCode>0.0</c:formatCode>
                <c:ptCount val="8"/>
                <c:pt idx="0">
                  <c:v>80.0</c:v>
                </c:pt>
                <c:pt idx="1">
                  <c:v>85.0</c:v>
                </c:pt>
                <c:pt idx="2">
                  <c:v>90.0</c:v>
                </c:pt>
                <c:pt idx="3">
                  <c:v>84.0</c:v>
                </c:pt>
                <c:pt idx="4">
                  <c:v>84.00000000000001</c:v>
                </c:pt>
                <c:pt idx="5">
                  <c:v>83.0</c:v>
                </c:pt>
                <c:pt idx="6">
                  <c:v>85.25</c:v>
                </c:pt>
                <c:pt idx="7">
                  <c:v>89.2</c:v>
                </c:pt>
              </c:numCache>
            </c:numRef>
          </c:val>
        </c:ser>
        <c:ser>
          <c:idx val="1"/>
          <c:order val="1"/>
          <c:tx>
            <c:strRef>
              <c:f>'Camron Yoder'!$A$5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strRef>
              <c:f>'Camron Yoder'!$B$1:$I$1</c:f>
              <c:strCache>
                <c:ptCount val="8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Quiz 1</c:v>
                </c:pt>
                <c:pt idx="4">
                  <c:v>Assignment 4</c:v>
                </c:pt>
                <c:pt idx="5">
                  <c:v>Assignment 5</c:v>
                </c:pt>
                <c:pt idx="6">
                  <c:v>Ch 1/2 Review</c:v>
                </c:pt>
                <c:pt idx="7">
                  <c:v>Exam 1</c:v>
                </c:pt>
              </c:strCache>
            </c:strRef>
          </c:cat>
          <c:val>
            <c:numRef>
              <c:f>'Camron Yoder'!$B$5:$I$5</c:f>
              <c:numCache>
                <c:formatCode>0.0</c:formatCode>
                <c:ptCount val="8"/>
                <c:pt idx="0">
                  <c:v>50.0</c:v>
                </c:pt>
                <c:pt idx="1">
                  <c:v>70.0</c:v>
                </c:pt>
                <c:pt idx="2">
                  <c:v>80.0</c:v>
                </c:pt>
                <c:pt idx="3">
                  <c:v>76.66666666666667</c:v>
                </c:pt>
                <c:pt idx="4">
                  <c:v>60.0</c:v>
                </c:pt>
                <c:pt idx="5">
                  <c:v>60.0</c:v>
                </c:pt>
                <c:pt idx="6">
                  <c:v>77.5</c:v>
                </c:pt>
                <c:pt idx="7">
                  <c:v>77.0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7990848"/>
        <c:axId val="-2071928240"/>
      </c:barChart>
      <c:catAx>
        <c:axId val="2137990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071928240"/>
        <c:crosses val="autoZero"/>
        <c:auto val="1"/>
        <c:lblAlgn val="ctr"/>
        <c:lblOffset val="100"/>
        <c:noMultiLvlLbl val="0"/>
      </c:catAx>
      <c:valAx>
        <c:axId val="-2071928240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137990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Final Grade</a:t>
            </a:r>
            <a:r>
              <a:rPr lang="en-US" baseline="0"/>
              <a:t> </a:t>
            </a:r>
            <a:r>
              <a:rPr lang="en-US"/>
              <a:t>Percentages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'Master Grade Book'!$K$1</c:f>
              <c:strCache>
                <c:ptCount val="1"/>
                <c:pt idx="0">
                  <c:v>Percentage</c:v>
                </c:pt>
              </c:strCache>
            </c:strRef>
          </c:tx>
          <c:marker>
            <c:symbol val="none"/>
          </c:marker>
          <c:cat>
            <c:strRef>
              <c:f>'Master Grade Book'!$A$2:$A$11</c:f>
              <c:strCache>
                <c:ptCount val="10"/>
                <c:pt idx="0">
                  <c:v>Mitchell Ayers</c:v>
                </c:pt>
                <c:pt idx="1">
                  <c:v>Ali Barnes</c:v>
                </c:pt>
                <c:pt idx="2">
                  <c:v>Emma Carter</c:v>
                </c:pt>
                <c:pt idx="3">
                  <c:v>Koby Ison</c:v>
                </c:pt>
                <c:pt idx="4">
                  <c:v>Bryer James</c:v>
                </c:pt>
                <c:pt idx="5">
                  <c:v>Zoey Masters</c:v>
                </c:pt>
                <c:pt idx="6">
                  <c:v>Lucy Perkins</c:v>
                </c:pt>
                <c:pt idx="7">
                  <c:v>Sophie Smith</c:v>
                </c:pt>
                <c:pt idx="8">
                  <c:v>Lewis Woodward</c:v>
                </c:pt>
                <c:pt idx="9">
                  <c:v>Camron Yoder</c:v>
                </c:pt>
              </c:strCache>
            </c:strRef>
          </c:cat>
          <c:val>
            <c:numRef>
              <c:f>'Master Grade Book'!$K$2:$K$11</c:f>
              <c:numCache>
                <c:formatCode>General</c:formatCode>
                <c:ptCount val="10"/>
                <c:pt idx="0">
                  <c:v>90.0</c:v>
                </c:pt>
                <c:pt idx="1">
                  <c:v>76.4</c:v>
                </c:pt>
                <c:pt idx="2">
                  <c:v>82.8</c:v>
                </c:pt>
                <c:pt idx="3">
                  <c:v>89.60000000000001</c:v>
                </c:pt>
                <c:pt idx="4">
                  <c:v>89.2</c:v>
                </c:pt>
                <c:pt idx="5">
                  <c:v>88.0</c:v>
                </c:pt>
                <c:pt idx="6">
                  <c:v>78.8</c:v>
                </c:pt>
                <c:pt idx="7">
                  <c:v>94.8</c:v>
                </c:pt>
                <c:pt idx="8">
                  <c:v>92.80000000000001</c:v>
                </c:pt>
                <c:pt idx="9">
                  <c:v>72.4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68872192"/>
        <c:axId val="-2122030976"/>
      </c:lineChart>
      <c:catAx>
        <c:axId val="-2068872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Student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-2122030976"/>
        <c:crosses val="autoZero"/>
        <c:auto val="1"/>
        <c:lblAlgn val="ctr"/>
        <c:lblOffset val="100"/>
        <c:noMultiLvlLbl val="0"/>
      </c:catAx>
      <c:valAx>
        <c:axId val="-2122030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68872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Mitchell Ayers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'Mitchell Ayers'!$A$4</c:f>
              <c:strCache>
                <c:ptCount val="1"/>
                <c:pt idx="0">
                  <c:v>Class Average Percent </c:v>
                </c:pt>
              </c:strCache>
            </c:strRef>
          </c:tx>
          <c:invertIfNegative val="0"/>
          <c:cat>
            <c:strRef>
              <c:f>'Mitchell Ayers'!$B$1:$I$1</c:f>
              <c:strCache>
                <c:ptCount val="8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Quiz 1</c:v>
                </c:pt>
                <c:pt idx="4">
                  <c:v>Assignment 4</c:v>
                </c:pt>
                <c:pt idx="5">
                  <c:v>Assignment 5</c:v>
                </c:pt>
                <c:pt idx="6">
                  <c:v>Ch 1/2 Review</c:v>
                </c:pt>
                <c:pt idx="7">
                  <c:v>Exam 1</c:v>
                </c:pt>
              </c:strCache>
            </c:strRef>
          </c:cat>
          <c:val>
            <c:numRef>
              <c:f>'Mitchell Ayers'!$B$4:$I$4</c:f>
              <c:numCache>
                <c:formatCode>0.0</c:formatCode>
                <c:ptCount val="8"/>
                <c:pt idx="0">
                  <c:v>80.0</c:v>
                </c:pt>
                <c:pt idx="1">
                  <c:v>85.0</c:v>
                </c:pt>
                <c:pt idx="2">
                  <c:v>90.0</c:v>
                </c:pt>
                <c:pt idx="3">
                  <c:v>84.0</c:v>
                </c:pt>
                <c:pt idx="4">
                  <c:v>84.00000000000001</c:v>
                </c:pt>
                <c:pt idx="5">
                  <c:v>83.0</c:v>
                </c:pt>
                <c:pt idx="6">
                  <c:v>85.25</c:v>
                </c:pt>
                <c:pt idx="7">
                  <c:v>89.2</c:v>
                </c:pt>
              </c:numCache>
            </c:numRef>
          </c:val>
        </c:ser>
        <c:ser>
          <c:idx val="1"/>
          <c:order val="1"/>
          <c:tx>
            <c:strRef>
              <c:f>'Mitchell Ayers'!$A$5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strRef>
              <c:f>'Mitchell Ayers'!$B$1:$I$1</c:f>
              <c:strCache>
                <c:ptCount val="8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Quiz 1</c:v>
                </c:pt>
                <c:pt idx="4">
                  <c:v>Assignment 4</c:v>
                </c:pt>
                <c:pt idx="5">
                  <c:v>Assignment 5</c:v>
                </c:pt>
                <c:pt idx="6">
                  <c:v>Ch 1/2 Review</c:v>
                </c:pt>
                <c:pt idx="7">
                  <c:v>Exam 1</c:v>
                </c:pt>
              </c:strCache>
            </c:strRef>
          </c:cat>
          <c:val>
            <c:numRef>
              <c:f>'Mitchell Ayers'!$B$5:$I$5</c:f>
              <c:numCache>
                <c:formatCode>0.0</c:formatCode>
                <c:ptCount val="8"/>
                <c:pt idx="0">
                  <c:v>90.0</c:v>
                </c:pt>
                <c:pt idx="1">
                  <c:v>100.0</c:v>
                </c:pt>
                <c:pt idx="2">
                  <c:v>100.0</c:v>
                </c:pt>
                <c:pt idx="3">
                  <c:v>90.0</c:v>
                </c:pt>
                <c:pt idx="4">
                  <c:v>80.0</c:v>
                </c:pt>
                <c:pt idx="5">
                  <c:v>90.0</c:v>
                </c:pt>
                <c:pt idx="6">
                  <c:v>90.0</c:v>
                </c:pt>
                <c:pt idx="7">
                  <c:v>88.0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53461632"/>
        <c:axId val="-2069422640"/>
      </c:barChart>
      <c:catAx>
        <c:axId val="-2053461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069422640"/>
        <c:crosses val="autoZero"/>
        <c:auto val="1"/>
        <c:lblAlgn val="ctr"/>
        <c:lblOffset val="100"/>
        <c:noMultiLvlLbl val="0"/>
      </c:catAx>
      <c:valAx>
        <c:axId val="-2069422640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-2053461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Ali</a:t>
            </a:r>
            <a:r>
              <a:rPr lang="en-US" baseline="0"/>
              <a:t> Barnes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'Ali Barnes'!$A$4</c:f>
              <c:strCache>
                <c:ptCount val="1"/>
                <c:pt idx="0">
                  <c:v>Class Average Percent </c:v>
                </c:pt>
              </c:strCache>
            </c:strRef>
          </c:tx>
          <c:invertIfNegative val="0"/>
          <c:cat>
            <c:strRef>
              <c:f>'Ali Barnes'!$B$1:$I$1</c:f>
              <c:strCache>
                <c:ptCount val="8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Quiz 1</c:v>
                </c:pt>
                <c:pt idx="4">
                  <c:v>Assignment 4</c:v>
                </c:pt>
                <c:pt idx="5">
                  <c:v>Assignment 5</c:v>
                </c:pt>
                <c:pt idx="6">
                  <c:v>Ch 1/2 Review</c:v>
                </c:pt>
                <c:pt idx="7">
                  <c:v>Exam 1</c:v>
                </c:pt>
              </c:strCache>
            </c:strRef>
          </c:cat>
          <c:val>
            <c:numRef>
              <c:f>'Ali Barnes'!$B$4:$I$4</c:f>
              <c:numCache>
                <c:formatCode>0.0</c:formatCode>
                <c:ptCount val="8"/>
                <c:pt idx="0">
                  <c:v>80.0</c:v>
                </c:pt>
                <c:pt idx="1">
                  <c:v>85.0</c:v>
                </c:pt>
                <c:pt idx="2">
                  <c:v>90.0</c:v>
                </c:pt>
                <c:pt idx="3">
                  <c:v>84.0</c:v>
                </c:pt>
                <c:pt idx="4">
                  <c:v>84.00000000000001</c:v>
                </c:pt>
                <c:pt idx="5">
                  <c:v>83.0</c:v>
                </c:pt>
                <c:pt idx="6">
                  <c:v>85.25</c:v>
                </c:pt>
                <c:pt idx="7">
                  <c:v>89.2</c:v>
                </c:pt>
              </c:numCache>
            </c:numRef>
          </c:val>
        </c:ser>
        <c:ser>
          <c:idx val="1"/>
          <c:order val="1"/>
          <c:tx>
            <c:strRef>
              <c:f>'Ali Barnes'!$A$5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strRef>
              <c:f>'Ali Barnes'!$B$1:$I$1</c:f>
              <c:strCache>
                <c:ptCount val="8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Quiz 1</c:v>
                </c:pt>
                <c:pt idx="4">
                  <c:v>Assignment 4</c:v>
                </c:pt>
                <c:pt idx="5">
                  <c:v>Assignment 5</c:v>
                </c:pt>
                <c:pt idx="6">
                  <c:v>Ch 1/2 Review</c:v>
                </c:pt>
                <c:pt idx="7">
                  <c:v>Exam 1</c:v>
                </c:pt>
              </c:strCache>
            </c:strRef>
          </c:cat>
          <c:val>
            <c:numRef>
              <c:f>'Ali Barnes'!$B$5:$I$5</c:f>
              <c:numCache>
                <c:formatCode>0.0</c:formatCode>
                <c:ptCount val="8"/>
                <c:pt idx="0">
                  <c:v>60.0</c:v>
                </c:pt>
                <c:pt idx="1">
                  <c:v>70.0</c:v>
                </c:pt>
                <c:pt idx="2">
                  <c:v>80.0</c:v>
                </c:pt>
                <c:pt idx="3">
                  <c:v>86.66666666666667</c:v>
                </c:pt>
                <c:pt idx="4">
                  <c:v>60.0</c:v>
                </c:pt>
                <c:pt idx="5">
                  <c:v>90.0</c:v>
                </c:pt>
                <c:pt idx="6">
                  <c:v>72.5</c:v>
                </c:pt>
                <c:pt idx="7">
                  <c:v>78.0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53835008"/>
        <c:axId val="-2054044272"/>
      </c:barChart>
      <c:catAx>
        <c:axId val="-2053835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054044272"/>
        <c:crosses val="autoZero"/>
        <c:auto val="1"/>
        <c:lblAlgn val="ctr"/>
        <c:lblOffset val="100"/>
        <c:noMultiLvlLbl val="0"/>
      </c:catAx>
      <c:valAx>
        <c:axId val="-20540442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-2053835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Emma Carter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'Emma Carter'!$A$4</c:f>
              <c:strCache>
                <c:ptCount val="1"/>
                <c:pt idx="0">
                  <c:v>Class Average Percent </c:v>
                </c:pt>
              </c:strCache>
            </c:strRef>
          </c:tx>
          <c:invertIfNegative val="0"/>
          <c:cat>
            <c:strRef>
              <c:f>'Emma Carter'!$B$1:$I$1</c:f>
              <c:strCache>
                <c:ptCount val="8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Quiz 1</c:v>
                </c:pt>
                <c:pt idx="4">
                  <c:v>Assignment 4</c:v>
                </c:pt>
                <c:pt idx="5">
                  <c:v>Assignment 5</c:v>
                </c:pt>
                <c:pt idx="6">
                  <c:v>Ch 1/2 Review</c:v>
                </c:pt>
                <c:pt idx="7">
                  <c:v>Exam 1</c:v>
                </c:pt>
              </c:strCache>
            </c:strRef>
          </c:cat>
          <c:val>
            <c:numRef>
              <c:f>'Emma Carter'!$B$4:$I$4</c:f>
              <c:numCache>
                <c:formatCode>0.0</c:formatCode>
                <c:ptCount val="8"/>
                <c:pt idx="0">
                  <c:v>80.0</c:v>
                </c:pt>
                <c:pt idx="1">
                  <c:v>85.0</c:v>
                </c:pt>
                <c:pt idx="2">
                  <c:v>90.0</c:v>
                </c:pt>
                <c:pt idx="3">
                  <c:v>84.0</c:v>
                </c:pt>
                <c:pt idx="4">
                  <c:v>84.00000000000001</c:v>
                </c:pt>
                <c:pt idx="5">
                  <c:v>83.0</c:v>
                </c:pt>
                <c:pt idx="6">
                  <c:v>85.25</c:v>
                </c:pt>
                <c:pt idx="7">
                  <c:v>89.2</c:v>
                </c:pt>
              </c:numCache>
            </c:numRef>
          </c:val>
        </c:ser>
        <c:ser>
          <c:idx val="1"/>
          <c:order val="1"/>
          <c:tx>
            <c:strRef>
              <c:f>'Emma Carter'!$A$5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strRef>
              <c:f>'Emma Carter'!$B$1:$I$1</c:f>
              <c:strCache>
                <c:ptCount val="8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Quiz 1</c:v>
                </c:pt>
                <c:pt idx="4">
                  <c:v>Assignment 4</c:v>
                </c:pt>
                <c:pt idx="5">
                  <c:v>Assignment 5</c:v>
                </c:pt>
                <c:pt idx="6">
                  <c:v>Ch 1/2 Review</c:v>
                </c:pt>
                <c:pt idx="7">
                  <c:v>Exam 1</c:v>
                </c:pt>
              </c:strCache>
            </c:strRef>
          </c:cat>
          <c:val>
            <c:numRef>
              <c:f>'Emma Carter'!$B$5:$I$5</c:f>
              <c:numCache>
                <c:formatCode>0.0</c:formatCode>
                <c:ptCount val="8"/>
                <c:pt idx="0">
                  <c:v>80.0</c:v>
                </c:pt>
                <c:pt idx="1">
                  <c:v>70.0</c:v>
                </c:pt>
                <c:pt idx="2">
                  <c:v>100.0</c:v>
                </c:pt>
                <c:pt idx="3">
                  <c:v>90.0</c:v>
                </c:pt>
                <c:pt idx="4">
                  <c:v>100.0</c:v>
                </c:pt>
                <c:pt idx="5">
                  <c:v>70.0</c:v>
                </c:pt>
                <c:pt idx="6">
                  <c:v>75.0</c:v>
                </c:pt>
                <c:pt idx="7">
                  <c:v>86.0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53835552"/>
        <c:axId val="-2053788352"/>
      </c:barChart>
      <c:catAx>
        <c:axId val="-2053835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053788352"/>
        <c:crosses val="autoZero"/>
        <c:auto val="1"/>
        <c:lblAlgn val="ctr"/>
        <c:lblOffset val="100"/>
        <c:noMultiLvlLbl val="0"/>
      </c:catAx>
      <c:valAx>
        <c:axId val="-2053788352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-2053835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Koby Ison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'Koby Ison'!$A$4</c:f>
              <c:strCache>
                <c:ptCount val="1"/>
                <c:pt idx="0">
                  <c:v>Class Average Percent </c:v>
                </c:pt>
              </c:strCache>
            </c:strRef>
          </c:tx>
          <c:invertIfNegative val="0"/>
          <c:cat>
            <c:strRef>
              <c:f>'Koby Ison'!$B$1:$I$1</c:f>
              <c:strCache>
                <c:ptCount val="8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Quiz 1</c:v>
                </c:pt>
                <c:pt idx="4">
                  <c:v>Assignment 4</c:v>
                </c:pt>
                <c:pt idx="5">
                  <c:v>Assignment 5</c:v>
                </c:pt>
                <c:pt idx="6">
                  <c:v>Ch 1/2 Review</c:v>
                </c:pt>
                <c:pt idx="7">
                  <c:v>Exam 1</c:v>
                </c:pt>
              </c:strCache>
            </c:strRef>
          </c:cat>
          <c:val>
            <c:numRef>
              <c:f>'Koby Ison'!$B$4:$I$4</c:f>
              <c:numCache>
                <c:formatCode>0.0</c:formatCode>
                <c:ptCount val="8"/>
                <c:pt idx="0">
                  <c:v>80.0</c:v>
                </c:pt>
                <c:pt idx="1">
                  <c:v>85.0</c:v>
                </c:pt>
                <c:pt idx="2">
                  <c:v>90.0</c:v>
                </c:pt>
                <c:pt idx="3">
                  <c:v>84.0</c:v>
                </c:pt>
                <c:pt idx="4">
                  <c:v>84.00000000000001</c:v>
                </c:pt>
                <c:pt idx="5">
                  <c:v>83.0</c:v>
                </c:pt>
                <c:pt idx="6">
                  <c:v>85.25</c:v>
                </c:pt>
                <c:pt idx="7">
                  <c:v>89.2</c:v>
                </c:pt>
              </c:numCache>
            </c:numRef>
          </c:val>
        </c:ser>
        <c:ser>
          <c:idx val="1"/>
          <c:order val="1"/>
          <c:tx>
            <c:strRef>
              <c:f>'Koby Ison'!$A$5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strRef>
              <c:f>'Koby Ison'!$B$1:$I$1</c:f>
              <c:strCache>
                <c:ptCount val="8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Quiz 1</c:v>
                </c:pt>
                <c:pt idx="4">
                  <c:v>Assignment 4</c:v>
                </c:pt>
                <c:pt idx="5">
                  <c:v>Assignment 5</c:v>
                </c:pt>
                <c:pt idx="6">
                  <c:v>Ch 1/2 Review</c:v>
                </c:pt>
                <c:pt idx="7">
                  <c:v>Exam 1</c:v>
                </c:pt>
              </c:strCache>
            </c:strRef>
          </c:cat>
          <c:val>
            <c:numRef>
              <c:f>'Koby Ison'!$B$5:$I$5</c:f>
              <c:numCache>
                <c:formatCode>0.0</c:formatCode>
                <c:ptCount val="8"/>
                <c:pt idx="0">
                  <c:v>100.0</c:v>
                </c:pt>
                <c:pt idx="1">
                  <c:v>90.0</c:v>
                </c:pt>
                <c:pt idx="2">
                  <c:v>60.0</c:v>
                </c:pt>
                <c:pt idx="3">
                  <c:v>100.0</c:v>
                </c:pt>
                <c:pt idx="4">
                  <c:v>100.0</c:v>
                </c:pt>
                <c:pt idx="5">
                  <c:v>80.0</c:v>
                </c:pt>
                <c:pt idx="6">
                  <c:v>82.5</c:v>
                </c:pt>
                <c:pt idx="7">
                  <c:v>91.0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00162336"/>
        <c:axId val="-2099950128"/>
      </c:barChart>
      <c:catAx>
        <c:axId val="-2100162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099950128"/>
        <c:crosses val="autoZero"/>
        <c:auto val="1"/>
        <c:lblAlgn val="ctr"/>
        <c:lblOffset val="100"/>
        <c:noMultiLvlLbl val="0"/>
      </c:catAx>
      <c:valAx>
        <c:axId val="-2099950128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-2100162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Bryer James</a:t>
            </a:r>
          </a:p>
        </c:rich>
      </c:tx>
      <c:layout>
        <c:manualLayout>
          <c:xMode val="edge"/>
          <c:yMode val="edge"/>
          <c:x val="0.406221135515955"/>
          <c:y val="0.0489795918367347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'Bryer James'!$A$4</c:f>
              <c:strCache>
                <c:ptCount val="1"/>
                <c:pt idx="0">
                  <c:v>Class Average Percent </c:v>
                </c:pt>
              </c:strCache>
            </c:strRef>
          </c:tx>
          <c:invertIfNegative val="0"/>
          <c:cat>
            <c:strRef>
              <c:f>'Bryer James'!$B$1:$I$1</c:f>
              <c:strCache>
                <c:ptCount val="8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Quiz 1</c:v>
                </c:pt>
                <c:pt idx="4">
                  <c:v>Assignment 4</c:v>
                </c:pt>
                <c:pt idx="5">
                  <c:v>Assignment 5</c:v>
                </c:pt>
                <c:pt idx="6">
                  <c:v>Ch 1/2 Review</c:v>
                </c:pt>
                <c:pt idx="7">
                  <c:v>Exam 1</c:v>
                </c:pt>
              </c:strCache>
            </c:strRef>
          </c:cat>
          <c:val>
            <c:numRef>
              <c:f>'Bryer James'!$B$4:$I$4</c:f>
              <c:numCache>
                <c:formatCode>0.0</c:formatCode>
                <c:ptCount val="8"/>
                <c:pt idx="0">
                  <c:v>80.0</c:v>
                </c:pt>
                <c:pt idx="1">
                  <c:v>85.0</c:v>
                </c:pt>
                <c:pt idx="2">
                  <c:v>90.0</c:v>
                </c:pt>
                <c:pt idx="3">
                  <c:v>84.0</c:v>
                </c:pt>
                <c:pt idx="4">
                  <c:v>84.00000000000001</c:v>
                </c:pt>
                <c:pt idx="5">
                  <c:v>83.0</c:v>
                </c:pt>
                <c:pt idx="6">
                  <c:v>85.25</c:v>
                </c:pt>
                <c:pt idx="7">
                  <c:v>89.2</c:v>
                </c:pt>
              </c:numCache>
            </c:numRef>
          </c:val>
        </c:ser>
        <c:ser>
          <c:idx val="1"/>
          <c:order val="1"/>
          <c:tx>
            <c:strRef>
              <c:f>'Bryer James'!$A$5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strRef>
              <c:f>'Bryer James'!$B$1:$I$1</c:f>
              <c:strCache>
                <c:ptCount val="8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Quiz 1</c:v>
                </c:pt>
                <c:pt idx="4">
                  <c:v>Assignment 4</c:v>
                </c:pt>
                <c:pt idx="5">
                  <c:v>Assignment 5</c:v>
                </c:pt>
                <c:pt idx="6">
                  <c:v>Ch 1/2 Review</c:v>
                </c:pt>
                <c:pt idx="7">
                  <c:v>Exam 1</c:v>
                </c:pt>
              </c:strCache>
            </c:strRef>
          </c:cat>
          <c:val>
            <c:numRef>
              <c:f>'Bryer James'!$B$5:$I$5</c:f>
              <c:numCache>
                <c:formatCode>0.0</c:formatCode>
                <c:ptCount val="8"/>
                <c:pt idx="0">
                  <c:v>100.0</c:v>
                </c:pt>
                <c:pt idx="1">
                  <c:v>100.0</c:v>
                </c:pt>
                <c:pt idx="2">
                  <c:v>100.0</c:v>
                </c:pt>
                <c:pt idx="3">
                  <c:v>73.33333333333333</c:v>
                </c:pt>
                <c:pt idx="4">
                  <c:v>100.0</c:v>
                </c:pt>
                <c:pt idx="5">
                  <c:v>80.0</c:v>
                </c:pt>
                <c:pt idx="6">
                  <c:v>95.0</c:v>
                </c:pt>
                <c:pt idx="7">
                  <c:v>92.0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1746944"/>
        <c:axId val="-2075028512"/>
      </c:barChart>
      <c:catAx>
        <c:axId val="-2121746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075028512"/>
        <c:crosses val="autoZero"/>
        <c:auto val="1"/>
        <c:lblAlgn val="ctr"/>
        <c:lblOffset val="100"/>
        <c:noMultiLvlLbl val="0"/>
      </c:catAx>
      <c:valAx>
        <c:axId val="-2075028512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-2121746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Zoey Masters</a:t>
            </a:r>
          </a:p>
        </c:rich>
      </c:tx>
      <c:layout>
        <c:manualLayout>
          <c:xMode val="edge"/>
          <c:yMode val="edge"/>
          <c:x val="0.406221135515955"/>
          <c:y val="0.0489795918367347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'Zoey Masters'!$A$4</c:f>
              <c:strCache>
                <c:ptCount val="1"/>
                <c:pt idx="0">
                  <c:v>Class Average Percent </c:v>
                </c:pt>
              </c:strCache>
            </c:strRef>
          </c:tx>
          <c:invertIfNegative val="0"/>
          <c:cat>
            <c:strRef>
              <c:f>'Zoey Masters'!$B$1:$I$1</c:f>
              <c:strCache>
                <c:ptCount val="8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Quiz 1</c:v>
                </c:pt>
                <c:pt idx="4">
                  <c:v>Assignment 4</c:v>
                </c:pt>
                <c:pt idx="5">
                  <c:v>Assignment 5</c:v>
                </c:pt>
                <c:pt idx="6">
                  <c:v>Ch 1/2 Review</c:v>
                </c:pt>
                <c:pt idx="7">
                  <c:v>Exam 1</c:v>
                </c:pt>
              </c:strCache>
            </c:strRef>
          </c:cat>
          <c:val>
            <c:numRef>
              <c:f>'Zoey Masters'!$B$4:$I$4</c:f>
              <c:numCache>
                <c:formatCode>0.0</c:formatCode>
                <c:ptCount val="8"/>
                <c:pt idx="0">
                  <c:v>80.0</c:v>
                </c:pt>
                <c:pt idx="1">
                  <c:v>85.0</c:v>
                </c:pt>
                <c:pt idx="2">
                  <c:v>90.0</c:v>
                </c:pt>
                <c:pt idx="3">
                  <c:v>84.0</c:v>
                </c:pt>
                <c:pt idx="4">
                  <c:v>84.00000000000001</c:v>
                </c:pt>
                <c:pt idx="5">
                  <c:v>83.0</c:v>
                </c:pt>
                <c:pt idx="6">
                  <c:v>85.25</c:v>
                </c:pt>
                <c:pt idx="7">
                  <c:v>89.2</c:v>
                </c:pt>
              </c:numCache>
            </c:numRef>
          </c:val>
        </c:ser>
        <c:ser>
          <c:idx val="1"/>
          <c:order val="1"/>
          <c:tx>
            <c:strRef>
              <c:f>'Zoey Masters'!$A$5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strRef>
              <c:f>'Zoey Masters'!$B$1:$I$1</c:f>
              <c:strCache>
                <c:ptCount val="8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Quiz 1</c:v>
                </c:pt>
                <c:pt idx="4">
                  <c:v>Assignment 4</c:v>
                </c:pt>
                <c:pt idx="5">
                  <c:v>Assignment 5</c:v>
                </c:pt>
                <c:pt idx="6">
                  <c:v>Ch 1/2 Review</c:v>
                </c:pt>
                <c:pt idx="7">
                  <c:v>Exam 1</c:v>
                </c:pt>
              </c:strCache>
            </c:strRef>
          </c:cat>
          <c:val>
            <c:numRef>
              <c:f>'Zoey Masters'!$B$5:$I$5</c:f>
              <c:numCache>
                <c:formatCode>0.0</c:formatCode>
                <c:ptCount val="8"/>
                <c:pt idx="0">
                  <c:v>70.0</c:v>
                </c:pt>
                <c:pt idx="1">
                  <c:v>80.0</c:v>
                </c:pt>
                <c:pt idx="2">
                  <c:v>100.0</c:v>
                </c:pt>
                <c:pt idx="3">
                  <c:v>66.66666666666665</c:v>
                </c:pt>
                <c:pt idx="4">
                  <c:v>60.0</c:v>
                </c:pt>
                <c:pt idx="5">
                  <c:v>100.0</c:v>
                </c:pt>
                <c:pt idx="6">
                  <c:v>95.0</c:v>
                </c:pt>
                <c:pt idx="7">
                  <c:v>96.0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4977824"/>
        <c:axId val="-2069278336"/>
      </c:barChart>
      <c:catAx>
        <c:axId val="-2074977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069278336"/>
        <c:crosses val="autoZero"/>
        <c:auto val="1"/>
        <c:lblAlgn val="ctr"/>
        <c:lblOffset val="100"/>
        <c:noMultiLvlLbl val="0"/>
      </c:catAx>
      <c:valAx>
        <c:axId val="-2069278336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-2074977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Lucy</a:t>
            </a:r>
            <a:r>
              <a:rPr lang="en-US" baseline="0"/>
              <a:t> Perkins</a:t>
            </a:r>
            <a:endParaRPr lang="en-US"/>
          </a:p>
        </c:rich>
      </c:tx>
      <c:layout>
        <c:manualLayout>
          <c:xMode val="edge"/>
          <c:yMode val="edge"/>
          <c:x val="0.406221135515955"/>
          <c:y val="0.0489795918367347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'Lucy Perkins'!$A$4</c:f>
              <c:strCache>
                <c:ptCount val="1"/>
                <c:pt idx="0">
                  <c:v>Class Average Percent </c:v>
                </c:pt>
              </c:strCache>
            </c:strRef>
          </c:tx>
          <c:invertIfNegative val="0"/>
          <c:cat>
            <c:strRef>
              <c:f>'Lucy Perkins'!$B$1:$I$1</c:f>
              <c:strCache>
                <c:ptCount val="8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Quiz 1</c:v>
                </c:pt>
                <c:pt idx="4">
                  <c:v>Assignment 4</c:v>
                </c:pt>
                <c:pt idx="5">
                  <c:v>Assignment 5</c:v>
                </c:pt>
                <c:pt idx="6">
                  <c:v>Ch 1/2 Review</c:v>
                </c:pt>
                <c:pt idx="7">
                  <c:v>Exam 1</c:v>
                </c:pt>
              </c:strCache>
            </c:strRef>
          </c:cat>
          <c:val>
            <c:numRef>
              <c:f>'Lucy Perkins'!$B$4:$I$4</c:f>
              <c:numCache>
                <c:formatCode>0.0</c:formatCode>
                <c:ptCount val="8"/>
                <c:pt idx="0">
                  <c:v>80.0</c:v>
                </c:pt>
                <c:pt idx="1">
                  <c:v>85.0</c:v>
                </c:pt>
                <c:pt idx="2">
                  <c:v>90.0</c:v>
                </c:pt>
                <c:pt idx="3">
                  <c:v>84.0</c:v>
                </c:pt>
                <c:pt idx="4">
                  <c:v>84.00000000000001</c:v>
                </c:pt>
                <c:pt idx="5">
                  <c:v>83.0</c:v>
                </c:pt>
                <c:pt idx="6">
                  <c:v>85.25</c:v>
                </c:pt>
                <c:pt idx="7">
                  <c:v>89.2</c:v>
                </c:pt>
              </c:numCache>
            </c:numRef>
          </c:val>
        </c:ser>
        <c:ser>
          <c:idx val="1"/>
          <c:order val="1"/>
          <c:tx>
            <c:strRef>
              <c:f>'Lucy Perkins'!$A$5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strRef>
              <c:f>'Lucy Perkins'!$B$1:$I$1</c:f>
              <c:strCache>
                <c:ptCount val="8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Quiz 1</c:v>
                </c:pt>
                <c:pt idx="4">
                  <c:v>Assignment 4</c:v>
                </c:pt>
                <c:pt idx="5">
                  <c:v>Assignment 5</c:v>
                </c:pt>
                <c:pt idx="6">
                  <c:v>Ch 1/2 Review</c:v>
                </c:pt>
                <c:pt idx="7">
                  <c:v>Exam 1</c:v>
                </c:pt>
              </c:strCache>
            </c:strRef>
          </c:cat>
          <c:val>
            <c:numRef>
              <c:f>'Lucy Perkins'!$B$5:$I$5</c:f>
              <c:numCache>
                <c:formatCode>0.0</c:formatCode>
                <c:ptCount val="8"/>
                <c:pt idx="0">
                  <c:v>60.0</c:v>
                </c:pt>
                <c:pt idx="1">
                  <c:v>80.0</c:v>
                </c:pt>
                <c:pt idx="2">
                  <c:v>100.0</c:v>
                </c:pt>
                <c:pt idx="3">
                  <c:v>80.0</c:v>
                </c:pt>
                <c:pt idx="4">
                  <c:v>100.0</c:v>
                </c:pt>
                <c:pt idx="5">
                  <c:v>90.0</c:v>
                </c:pt>
                <c:pt idx="6">
                  <c:v>67.5</c:v>
                </c:pt>
                <c:pt idx="7">
                  <c:v>80.0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69759232"/>
        <c:axId val="-2069166608"/>
      </c:barChart>
      <c:catAx>
        <c:axId val="-2069759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069166608"/>
        <c:crosses val="autoZero"/>
        <c:auto val="1"/>
        <c:lblAlgn val="ctr"/>
        <c:lblOffset val="100"/>
        <c:noMultiLvlLbl val="0"/>
      </c:catAx>
      <c:valAx>
        <c:axId val="-2069166608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-2069759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355600</xdr:colOff>
      <xdr:row>18</xdr:row>
      <xdr:rowOff>101600</xdr:rowOff>
    </xdr:from>
    <xdr:to>
      <xdr:col>7</xdr:col>
      <xdr:colOff>863600</xdr:colOff>
      <xdr:row>32</xdr:row>
      <xdr:rowOff>177800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596900</xdr:colOff>
      <xdr:row>18</xdr:row>
      <xdr:rowOff>101600</xdr:rowOff>
    </xdr:from>
    <xdr:to>
      <xdr:col>14</xdr:col>
      <xdr:colOff>469900</xdr:colOff>
      <xdr:row>32</xdr:row>
      <xdr:rowOff>177800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10</xdr:row>
      <xdr:rowOff>25400</xdr:rowOff>
    </xdr:from>
    <xdr:to>
      <xdr:col>11</xdr:col>
      <xdr:colOff>596900</xdr:colOff>
      <xdr:row>26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10</xdr:row>
      <xdr:rowOff>25400</xdr:rowOff>
    </xdr:from>
    <xdr:to>
      <xdr:col>11</xdr:col>
      <xdr:colOff>596900</xdr:colOff>
      <xdr:row>26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8</xdr:row>
      <xdr:rowOff>139700</xdr:rowOff>
    </xdr:from>
    <xdr:to>
      <xdr:col>7</xdr:col>
      <xdr:colOff>1003300</xdr:colOff>
      <xdr:row>25</xdr:row>
      <xdr:rowOff>12700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10</xdr:row>
      <xdr:rowOff>25400</xdr:rowOff>
    </xdr:from>
    <xdr:to>
      <xdr:col>11</xdr:col>
      <xdr:colOff>596900</xdr:colOff>
      <xdr:row>26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10</xdr:row>
      <xdr:rowOff>25400</xdr:rowOff>
    </xdr:from>
    <xdr:to>
      <xdr:col>11</xdr:col>
      <xdr:colOff>596900</xdr:colOff>
      <xdr:row>26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10</xdr:row>
      <xdr:rowOff>25400</xdr:rowOff>
    </xdr:from>
    <xdr:to>
      <xdr:col>11</xdr:col>
      <xdr:colOff>596900</xdr:colOff>
      <xdr:row>26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10</xdr:row>
      <xdr:rowOff>25400</xdr:rowOff>
    </xdr:from>
    <xdr:to>
      <xdr:col>11</xdr:col>
      <xdr:colOff>596900</xdr:colOff>
      <xdr:row>26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10</xdr:row>
      <xdr:rowOff>25400</xdr:rowOff>
    </xdr:from>
    <xdr:to>
      <xdr:col>11</xdr:col>
      <xdr:colOff>596900</xdr:colOff>
      <xdr:row>26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10</xdr:row>
      <xdr:rowOff>25400</xdr:rowOff>
    </xdr:from>
    <xdr:to>
      <xdr:col>11</xdr:col>
      <xdr:colOff>596900</xdr:colOff>
      <xdr:row>26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10</xdr:row>
      <xdr:rowOff>25400</xdr:rowOff>
    </xdr:from>
    <xdr:to>
      <xdr:col>11</xdr:col>
      <xdr:colOff>596900</xdr:colOff>
      <xdr:row>26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L7" sqref="L7"/>
    </sheetView>
  </sheetViews>
  <sheetFormatPr baseColWidth="10" defaultRowHeight="16" x14ac:dyDescent="0.2"/>
  <cols>
    <col min="1" max="1" width="19.5" bestFit="1" customWidth="1"/>
    <col min="2" max="7" width="12.1640625" bestFit="1" customWidth="1"/>
    <col min="8" max="8" width="13" bestFit="1" customWidth="1"/>
    <col min="9" max="9" width="11.1640625" bestFit="1" customWidth="1"/>
    <col min="10" max="10" width="6.5" bestFit="1" customWidth="1"/>
    <col min="11" max="11" width="10.83203125" bestFit="1" customWidth="1"/>
    <col min="12" max="12" width="11.5" bestFit="1" customWidth="1"/>
  </cols>
  <sheetData>
    <row r="1" spans="1:12" x14ac:dyDescent="0.2">
      <c r="B1" t="s">
        <v>0</v>
      </c>
      <c r="C1" t="s">
        <v>1</v>
      </c>
      <c r="D1" t="s">
        <v>2</v>
      </c>
      <c r="E1" s="3" t="s">
        <v>3</v>
      </c>
      <c r="F1" t="s">
        <v>4</v>
      </c>
      <c r="G1" t="s">
        <v>5</v>
      </c>
      <c r="H1" t="s">
        <v>6</v>
      </c>
      <c r="I1" s="1" t="s">
        <v>26</v>
      </c>
      <c r="J1" t="s">
        <v>18</v>
      </c>
      <c r="K1" t="s">
        <v>19</v>
      </c>
      <c r="L1" t="s">
        <v>27</v>
      </c>
    </row>
    <row r="2" spans="1:12" x14ac:dyDescent="0.2">
      <c r="A2" t="s">
        <v>9</v>
      </c>
      <c r="B2">
        <v>9</v>
      </c>
      <c r="C2">
        <v>10</v>
      </c>
      <c r="D2">
        <v>5</v>
      </c>
      <c r="E2">
        <v>13.5</v>
      </c>
      <c r="F2">
        <v>4</v>
      </c>
      <c r="G2">
        <v>9</v>
      </c>
      <c r="H2">
        <v>18</v>
      </c>
      <c r="I2">
        <v>44</v>
      </c>
      <c r="J2">
        <f t="shared" ref="J2:J11" si="0">SUM(B2:I2)</f>
        <v>112.5</v>
      </c>
      <c r="K2">
        <f>(J2/125)*100</f>
        <v>90</v>
      </c>
      <c r="L2" t="str">
        <f t="shared" ref="L2:L11" si="1">LOOKUP(K2,GradeScale)</f>
        <v>A-</v>
      </c>
    </row>
    <row r="3" spans="1:12" x14ac:dyDescent="0.2">
      <c r="A3" t="s">
        <v>8</v>
      </c>
      <c r="B3">
        <v>6</v>
      </c>
      <c r="C3">
        <v>7</v>
      </c>
      <c r="D3">
        <v>4</v>
      </c>
      <c r="E3">
        <v>13</v>
      </c>
      <c r="F3">
        <v>3</v>
      </c>
      <c r="G3">
        <v>9</v>
      </c>
      <c r="H3">
        <v>14.5</v>
      </c>
      <c r="I3">
        <v>39</v>
      </c>
      <c r="J3">
        <f t="shared" si="0"/>
        <v>95.5</v>
      </c>
      <c r="K3">
        <f>(J3/125)*100</f>
        <v>76.400000000000006</v>
      </c>
      <c r="L3" t="str">
        <f t="shared" si="1"/>
        <v>C+</v>
      </c>
    </row>
    <row r="4" spans="1:12" x14ac:dyDescent="0.2">
      <c r="A4" t="s">
        <v>13</v>
      </c>
      <c r="B4">
        <v>8</v>
      </c>
      <c r="C4">
        <v>7</v>
      </c>
      <c r="D4">
        <v>5</v>
      </c>
      <c r="E4">
        <v>13.5</v>
      </c>
      <c r="F4">
        <v>5</v>
      </c>
      <c r="G4">
        <v>7</v>
      </c>
      <c r="H4">
        <v>15</v>
      </c>
      <c r="I4">
        <v>43</v>
      </c>
      <c r="J4">
        <f t="shared" si="0"/>
        <v>103.5</v>
      </c>
      <c r="K4">
        <f>(J4/125)*100</f>
        <v>82.8</v>
      </c>
      <c r="L4" t="str">
        <f t="shared" si="1"/>
        <v>B-</v>
      </c>
    </row>
    <row r="5" spans="1:12" x14ac:dyDescent="0.2">
      <c r="A5" t="s">
        <v>14</v>
      </c>
      <c r="B5">
        <v>10</v>
      </c>
      <c r="C5">
        <v>9</v>
      </c>
      <c r="D5">
        <v>3</v>
      </c>
      <c r="E5">
        <v>15</v>
      </c>
      <c r="F5">
        <v>5</v>
      </c>
      <c r="G5">
        <v>8</v>
      </c>
      <c r="H5">
        <v>16.5</v>
      </c>
      <c r="I5">
        <v>45.5</v>
      </c>
      <c r="J5">
        <f t="shared" si="0"/>
        <v>112</v>
      </c>
      <c r="K5">
        <f>(J5/125)*100</f>
        <v>89.600000000000009</v>
      </c>
      <c r="L5" t="str">
        <f t="shared" si="1"/>
        <v>B+</v>
      </c>
    </row>
    <row r="6" spans="1:12" x14ac:dyDescent="0.2">
      <c r="A6" t="s">
        <v>10</v>
      </c>
      <c r="B6">
        <v>10</v>
      </c>
      <c r="C6">
        <v>10</v>
      </c>
      <c r="D6">
        <v>5</v>
      </c>
      <c r="E6">
        <v>11</v>
      </c>
      <c r="F6">
        <v>5</v>
      </c>
      <c r="G6">
        <v>8</v>
      </c>
      <c r="H6">
        <v>19</v>
      </c>
      <c r="I6">
        <v>46</v>
      </c>
      <c r="J6">
        <f t="shared" si="0"/>
        <v>114</v>
      </c>
      <c r="K6">
        <v>89.2</v>
      </c>
      <c r="L6" t="str">
        <f t="shared" si="1"/>
        <v>B+</v>
      </c>
    </row>
    <row r="7" spans="1:12" x14ac:dyDescent="0.2">
      <c r="A7" t="s">
        <v>7</v>
      </c>
      <c r="B7">
        <v>7</v>
      </c>
      <c r="C7">
        <v>8</v>
      </c>
      <c r="D7">
        <v>5</v>
      </c>
      <c r="E7">
        <v>10</v>
      </c>
      <c r="F7">
        <v>3</v>
      </c>
      <c r="G7">
        <v>10</v>
      </c>
      <c r="H7">
        <v>19</v>
      </c>
      <c r="I7">
        <v>48</v>
      </c>
      <c r="J7">
        <f t="shared" si="0"/>
        <v>110</v>
      </c>
      <c r="K7">
        <f>(J7/125)*100</f>
        <v>88</v>
      </c>
      <c r="L7" t="str">
        <f t="shared" si="1"/>
        <v>B+</v>
      </c>
    </row>
    <row r="8" spans="1:12" x14ac:dyDescent="0.2">
      <c r="A8" t="s">
        <v>12</v>
      </c>
      <c r="B8">
        <v>6</v>
      </c>
      <c r="C8">
        <v>8</v>
      </c>
      <c r="D8">
        <v>5</v>
      </c>
      <c r="E8">
        <v>12</v>
      </c>
      <c r="F8">
        <v>5</v>
      </c>
      <c r="G8">
        <v>9</v>
      </c>
      <c r="H8">
        <v>13.5</v>
      </c>
      <c r="I8">
        <v>40</v>
      </c>
      <c r="J8">
        <f t="shared" si="0"/>
        <v>98.5</v>
      </c>
      <c r="K8">
        <f>(J8/125)*100</f>
        <v>78.8</v>
      </c>
      <c r="L8" t="str">
        <f t="shared" si="1"/>
        <v>C+</v>
      </c>
    </row>
    <row r="9" spans="1:12" x14ac:dyDescent="0.2">
      <c r="A9" t="s">
        <v>11</v>
      </c>
      <c r="B9">
        <v>10</v>
      </c>
      <c r="C9">
        <v>9</v>
      </c>
      <c r="D9">
        <v>4</v>
      </c>
      <c r="E9">
        <v>12</v>
      </c>
      <c r="F9">
        <v>5</v>
      </c>
      <c r="G9">
        <v>10</v>
      </c>
      <c r="H9">
        <v>20</v>
      </c>
      <c r="I9">
        <v>48.5</v>
      </c>
      <c r="J9">
        <f t="shared" si="0"/>
        <v>118.5</v>
      </c>
      <c r="K9">
        <f>(J9/125)*100</f>
        <v>94.8</v>
      </c>
      <c r="L9" t="str">
        <f t="shared" si="1"/>
        <v>A</v>
      </c>
    </row>
    <row r="10" spans="1:12" x14ac:dyDescent="0.2">
      <c r="A10" t="s">
        <v>15</v>
      </c>
      <c r="B10">
        <v>9</v>
      </c>
      <c r="C10">
        <v>10</v>
      </c>
      <c r="D10">
        <v>5</v>
      </c>
      <c r="E10">
        <v>14.5</v>
      </c>
      <c r="F10">
        <v>4</v>
      </c>
      <c r="G10">
        <v>7</v>
      </c>
      <c r="H10">
        <v>19.5</v>
      </c>
      <c r="I10">
        <v>47</v>
      </c>
      <c r="J10">
        <f t="shared" si="0"/>
        <v>116</v>
      </c>
      <c r="K10">
        <f>(J10/125)*100</f>
        <v>92.800000000000011</v>
      </c>
      <c r="L10" t="str">
        <f t="shared" si="1"/>
        <v>A-</v>
      </c>
    </row>
    <row r="11" spans="1:12" x14ac:dyDescent="0.2">
      <c r="A11" t="s">
        <v>38</v>
      </c>
      <c r="B11">
        <v>5</v>
      </c>
      <c r="C11">
        <v>7</v>
      </c>
      <c r="D11">
        <v>4</v>
      </c>
      <c r="E11">
        <v>11.5</v>
      </c>
      <c r="F11">
        <v>3</v>
      </c>
      <c r="G11">
        <v>6</v>
      </c>
      <c r="H11">
        <v>15.5</v>
      </c>
      <c r="I11">
        <v>38.5</v>
      </c>
      <c r="J11">
        <f t="shared" si="0"/>
        <v>90.5</v>
      </c>
      <c r="K11">
        <f>(J11/125)*100</f>
        <v>72.399999999999991</v>
      </c>
      <c r="L11" t="str">
        <f t="shared" si="1"/>
        <v>C-</v>
      </c>
    </row>
    <row r="13" spans="1:12" x14ac:dyDescent="0.2">
      <c r="A13" t="s">
        <v>35</v>
      </c>
      <c r="B13" s="2">
        <f t="shared" ref="B13:I13" si="2">AVERAGE(B2:B11)</f>
        <v>8</v>
      </c>
      <c r="C13" s="2">
        <f t="shared" si="2"/>
        <v>8.5</v>
      </c>
      <c r="D13" s="2">
        <f t="shared" si="2"/>
        <v>4.5</v>
      </c>
      <c r="E13" s="2">
        <f t="shared" si="2"/>
        <v>12.6</v>
      </c>
      <c r="F13" s="2">
        <f t="shared" si="2"/>
        <v>4.2</v>
      </c>
      <c r="G13" s="2">
        <f t="shared" si="2"/>
        <v>8.3000000000000007</v>
      </c>
      <c r="H13" s="2">
        <f t="shared" si="2"/>
        <v>17.05</v>
      </c>
      <c r="I13" s="2">
        <f t="shared" si="2"/>
        <v>43.95</v>
      </c>
      <c r="K13" s="2"/>
    </row>
    <row r="14" spans="1:12" x14ac:dyDescent="0.2">
      <c r="B14" s="2"/>
      <c r="C14" s="2"/>
      <c r="D14" s="2"/>
      <c r="E14" s="2"/>
      <c r="F14" s="2"/>
      <c r="G14" s="2"/>
      <c r="H14" s="2"/>
      <c r="I14" s="2"/>
      <c r="K14" s="2"/>
    </row>
    <row r="15" spans="1:12" x14ac:dyDescent="0.2">
      <c r="A15" t="s">
        <v>37</v>
      </c>
      <c r="B15" s="2">
        <f>(B13/10)*100</f>
        <v>80</v>
      </c>
      <c r="C15" s="2">
        <f>(C13/10)*100</f>
        <v>85</v>
      </c>
      <c r="D15" s="2">
        <f>(D13/5)*100</f>
        <v>90</v>
      </c>
      <c r="E15" s="2">
        <f>(E13/15)*100</f>
        <v>84</v>
      </c>
      <c r="F15" s="2">
        <f>(F13/5)*100</f>
        <v>84.000000000000014</v>
      </c>
      <c r="G15" s="2">
        <f>(G13/10)*100</f>
        <v>83</v>
      </c>
      <c r="H15" s="2">
        <f>(H13/20)*100</f>
        <v>85.25</v>
      </c>
      <c r="I15" s="2">
        <v>89.2</v>
      </c>
      <c r="K15" s="2"/>
    </row>
    <row r="17" spans="1:9" x14ac:dyDescent="0.2">
      <c r="A17" t="s">
        <v>17</v>
      </c>
      <c r="B17">
        <v>10</v>
      </c>
      <c r="C17">
        <v>10</v>
      </c>
      <c r="D17">
        <v>5</v>
      </c>
      <c r="E17">
        <v>15</v>
      </c>
      <c r="F17">
        <v>5</v>
      </c>
      <c r="G17">
        <v>10</v>
      </c>
      <c r="H17">
        <v>20</v>
      </c>
      <c r="I17">
        <v>50</v>
      </c>
    </row>
    <row r="21" spans="1:9" x14ac:dyDescent="0.2">
      <c r="A21" s="4" t="s">
        <v>16</v>
      </c>
      <c r="B21" t="s">
        <v>27</v>
      </c>
    </row>
    <row r="22" spans="1:9" x14ac:dyDescent="0.2">
      <c r="A22">
        <v>0</v>
      </c>
      <c r="B22" t="s">
        <v>28</v>
      </c>
    </row>
    <row r="23" spans="1:9" x14ac:dyDescent="0.2">
      <c r="A23">
        <v>60</v>
      </c>
      <c r="B23" t="s">
        <v>32</v>
      </c>
    </row>
    <row r="24" spans="1:9" x14ac:dyDescent="0.2">
      <c r="A24">
        <v>64</v>
      </c>
      <c r="B24" t="s">
        <v>29</v>
      </c>
    </row>
    <row r="25" spans="1:9" x14ac:dyDescent="0.2">
      <c r="A25">
        <v>66</v>
      </c>
      <c r="B25" t="s">
        <v>33</v>
      </c>
    </row>
    <row r="26" spans="1:9" x14ac:dyDescent="0.2">
      <c r="A26">
        <v>70</v>
      </c>
      <c r="B26" t="s">
        <v>34</v>
      </c>
    </row>
    <row r="27" spans="1:9" x14ac:dyDescent="0.2">
      <c r="A27">
        <v>74</v>
      </c>
      <c r="B27" t="s">
        <v>30</v>
      </c>
    </row>
    <row r="28" spans="1:9" x14ac:dyDescent="0.2">
      <c r="A28">
        <v>76</v>
      </c>
      <c r="B28" t="s">
        <v>23</v>
      </c>
    </row>
    <row r="29" spans="1:9" x14ac:dyDescent="0.2">
      <c r="A29">
        <v>80</v>
      </c>
      <c r="B29" t="s">
        <v>25</v>
      </c>
    </row>
    <row r="30" spans="1:9" x14ac:dyDescent="0.2">
      <c r="A30">
        <v>84</v>
      </c>
      <c r="B30" t="s">
        <v>21</v>
      </c>
    </row>
    <row r="31" spans="1:9" x14ac:dyDescent="0.2">
      <c r="A31">
        <v>86</v>
      </c>
      <c r="B31" t="s">
        <v>20</v>
      </c>
    </row>
    <row r="32" spans="1:9" x14ac:dyDescent="0.2">
      <c r="A32">
        <v>90</v>
      </c>
      <c r="B32" t="s">
        <v>22</v>
      </c>
    </row>
    <row r="33" spans="1:2" x14ac:dyDescent="0.2">
      <c r="A33">
        <v>94</v>
      </c>
      <c r="B33" t="s">
        <v>24</v>
      </c>
    </row>
    <row r="34" spans="1:2" x14ac:dyDescent="0.2">
      <c r="A34">
        <v>96</v>
      </c>
      <c r="B34" t="s">
        <v>31</v>
      </c>
    </row>
  </sheetData>
  <phoneticPr fontId="1" type="noConversion"/>
  <conditionalFormatting sqref="B2:B11">
    <cfRule type="cellIs" dxfId="15" priority="16" operator="lessThanOrEqual">
      <formula>6</formula>
    </cfRule>
    <cfRule type="cellIs" dxfId="14" priority="7" operator="equal">
      <formula>10</formula>
    </cfRule>
  </conditionalFormatting>
  <conditionalFormatting sqref="E2:E11">
    <cfRule type="cellIs" dxfId="13" priority="15" operator="lessThanOrEqual">
      <formula>11</formula>
    </cfRule>
    <cfRule type="cellIs" dxfId="12" priority="4" operator="equal">
      <formula>15</formula>
    </cfRule>
  </conditionalFormatting>
  <conditionalFormatting sqref="G2:G11">
    <cfRule type="cellIs" dxfId="11" priority="14" operator="lessThanOrEqual">
      <formula>6</formula>
    </cfRule>
    <cfRule type="cellIs" dxfId="10" priority="2" operator="equal">
      <formula>10</formula>
    </cfRule>
  </conditionalFormatting>
  <conditionalFormatting sqref="H2:H11">
    <cfRule type="cellIs" dxfId="9" priority="13" operator="lessThanOrEqual">
      <formula>15</formula>
    </cfRule>
    <cfRule type="cellIs" dxfId="8" priority="1" operator="equal">
      <formula>20</formula>
    </cfRule>
  </conditionalFormatting>
  <conditionalFormatting sqref="I2:I11">
    <cfRule type="cellIs" dxfId="7" priority="12" operator="lessThanOrEqual">
      <formula>44</formula>
    </cfRule>
  </conditionalFormatting>
  <conditionalFormatting sqref="J2:J11">
    <cfRule type="cellIs" dxfId="6" priority="11" operator="lessThanOrEqual">
      <formula>110</formula>
    </cfRule>
  </conditionalFormatting>
  <conditionalFormatting sqref="K2:K11">
    <cfRule type="cellIs" dxfId="5" priority="10" operator="lessThanOrEqual">
      <formula>84.9</formula>
    </cfRule>
  </conditionalFormatting>
  <conditionalFormatting sqref="F2:F11">
    <cfRule type="cellIs" dxfId="4" priority="9" operator="lessThanOrEqual">
      <formula>3</formula>
    </cfRule>
    <cfRule type="cellIs" dxfId="3" priority="3" operator="equal">
      <formula>5</formula>
    </cfRule>
  </conditionalFormatting>
  <conditionalFormatting sqref="D2:D11">
    <cfRule type="cellIs" dxfId="2" priority="8" operator="lessThanOrEqual">
      <formula>3</formula>
    </cfRule>
    <cfRule type="cellIs" dxfId="1" priority="5" operator="equal">
      <formula>5</formula>
    </cfRule>
  </conditionalFormatting>
  <conditionalFormatting sqref="C2:C11">
    <cfRule type="cellIs" dxfId="0" priority="6" operator="equal">
      <formula>10</formula>
    </cfRule>
  </conditionalFormatting>
  <pageMargins left="0.75" right="0.75" top="1" bottom="1" header="0.5" footer="0.5"/>
  <pageSetup orientation="portrait" horizontalDpi="4294967292" verticalDpi="4294967292"/>
  <ignoredErrors>
    <ignoredError sqref="E15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A2" workbookViewId="0">
      <selection activeCell="B2" sqref="A2:L2"/>
    </sheetView>
  </sheetViews>
  <sheetFormatPr baseColWidth="10" defaultRowHeight="16" x14ac:dyDescent="0.2"/>
  <cols>
    <col min="1" max="1" width="19.5" bestFit="1" customWidth="1"/>
    <col min="2" max="4" width="12.5" bestFit="1" customWidth="1"/>
    <col min="5" max="5" width="12.6640625" bestFit="1" customWidth="1"/>
    <col min="6" max="7" width="12.5" bestFit="1" customWidth="1"/>
    <col min="8" max="8" width="13.33203125" bestFit="1" customWidth="1"/>
    <col min="9" max="10" width="11.83203125" bestFit="1" customWidth="1"/>
    <col min="11" max="11" width="10.83203125" bestFit="1" customWidth="1"/>
    <col min="12" max="12" width="11.5" bestFit="1" customWidth="1"/>
  </cols>
  <sheetData>
    <row r="1" spans="1:12" x14ac:dyDescent="0.2">
      <c r="B1" t="s">
        <v>0</v>
      </c>
      <c r="C1" t="s">
        <v>1</v>
      </c>
      <c r="D1" t="s">
        <v>2</v>
      </c>
      <c r="E1" s="3" t="s">
        <v>3</v>
      </c>
      <c r="F1" t="s">
        <v>4</v>
      </c>
      <c r="G1" t="s">
        <v>5</v>
      </c>
      <c r="H1" t="s">
        <v>6</v>
      </c>
      <c r="I1" s="1" t="s">
        <v>26</v>
      </c>
      <c r="J1" t="s">
        <v>18</v>
      </c>
      <c r="K1" t="s">
        <v>19</v>
      </c>
      <c r="L1" t="s">
        <v>27</v>
      </c>
    </row>
    <row r="2" spans="1:12" x14ac:dyDescent="0.2">
      <c r="A2" t="str">
        <f>'Master Grade Book'!A10</f>
        <v>Lewis Woodward</v>
      </c>
      <c r="B2">
        <f>'Master Grade Book'!B10</f>
        <v>9</v>
      </c>
      <c r="C2">
        <f>'Master Grade Book'!C10</f>
        <v>10</v>
      </c>
      <c r="D2">
        <f>'Master Grade Book'!D10</f>
        <v>5</v>
      </c>
      <c r="E2">
        <f>'Master Grade Book'!E10</f>
        <v>14.5</v>
      </c>
      <c r="F2">
        <f>'Master Grade Book'!F10</f>
        <v>4</v>
      </c>
      <c r="G2">
        <f>'Master Grade Book'!G10</f>
        <v>7</v>
      </c>
      <c r="H2">
        <f>'Master Grade Book'!H10</f>
        <v>19.5</v>
      </c>
      <c r="I2">
        <f>'Master Grade Book'!I10</f>
        <v>47</v>
      </c>
      <c r="J2">
        <f>'Master Grade Book'!J10</f>
        <v>116</v>
      </c>
      <c r="K2">
        <f>'Master Grade Book'!K10</f>
        <v>92.800000000000011</v>
      </c>
      <c r="L2" t="str">
        <f>'Master Grade Book'!L10</f>
        <v>A-</v>
      </c>
    </row>
    <row r="3" spans="1:12" x14ac:dyDescent="0.2">
      <c r="A3" t="str">
        <f>'Master Grade Book'!A13</f>
        <v>Average Total</v>
      </c>
      <c r="B3" s="2">
        <f>'Master Grade Book'!B13</f>
        <v>8</v>
      </c>
      <c r="C3" s="2">
        <f>'Master Grade Book'!C13</f>
        <v>8.5</v>
      </c>
      <c r="D3" s="2">
        <f>'Master Grade Book'!D13</f>
        <v>4.5</v>
      </c>
      <c r="E3" s="2">
        <f>'Master Grade Book'!E13</f>
        <v>12.6</v>
      </c>
      <c r="F3" s="2">
        <f>'Master Grade Book'!F13</f>
        <v>4.2</v>
      </c>
      <c r="G3" s="2">
        <f>'Master Grade Book'!G13</f>
        <v>8.3000000000000007</v>
      </c>
      <c r="H3" s="2">
        <f>'Master Grade Book'!H13</f>
        <v>17.05</v>
      </c>
      <c r="I3" s="2">
        <f>'Master Grade Book'!I13</f>
        <v>43.95</v>
      </c>
    </row>
    <row r="4" spans="1:12" x14ac:dyDescent="0.2">
      <c r="A4" t="str">
        <f>'Master Grade Book'!A15</f>
        <v xml:space="preserve">Class Average Percent </v>
      </c>
      <c r="B4" s="2">
        <f>'Master Grade Book'!B15</f>
        <v>80</v>
      </c>
      <c r="C4" s="2">
        <f>'Master Grade Book'!C15</f>
        <v>85</v>
      </c>
      <c r="D4" s="2">
        <f>'Master Grade Book'!D15</f>
        <v>90</v>
      </c>
      <c r="E4" s="2">
        <f>'Master Grade Book'!E15</f>
        <v>84</v>
      </c>
      <c r="F4" s="2">
        <f>'Master Grade Book'!F15</f>
        <v>84.000000000000014</v>
      </c>
      <c r="G4" s="2">
        <f>'Master Grade Book'!G15</f>
        <v>83</v>
      </c>
      <c r="H4" s="2">
        <f>'Master Grade Book'!H15</f>
        <v>85.25</v>
      </c>
      <c r="I4" s="2">
        <v>89.2</v>
      </c>
      <c r="J4" s="2"/>
      <c r="K4" s="2"/>
    </row>
    <row r="5" spans="1:12" x14ac:dyDescent="0.2">
      <c r="A5" t="s">
        <v>36</v>
      </c>
      <c r="B5" s="2">
        <f>B2/B6*100</f>
        <v>90</v>
      </c>
      <c r="C5" s="2">
        <f t="shared" ref="C5:I5" si="0">C2/C6*100</f>
        <v>100</v>
      </c>
      <c r="D5" s="2">
        <f t="shared" si="0"/>
        <v>100</v>
      </c>
      <c r="E5" s="2">
        <f t="shared" si="0"/>
        <v>96.666666666666671</v>
      </c>
      <c r="F5" s="2">
        <f t="shared" si="0"/>
        <v>80</v>
      </c>
      <c r="G5" s="2">
        <f t="shared" si="0"/>
        <v>70</v>
      </c>
      <c r="H5" s="2">
        <f t="shared" si="0"/>
        <v>97.5</v>
      </c>
      <c r="I5" s="2">
        <f t="shared" si="0"/>
        <v>94</v>
      </c>
      <c r="J5" s="2"/>
      <c r="K5" s="2"/>
    </row>
    <row r="6" spans="1:12" x14ac:dyDescent="0.2">
      <c r="A6" s="5" t="s">
        <v>17</v>
      </c>
      <c r="B6" s="5">
        <v>10</v>
      </c>
      <c r="C6" s="5">
        <v>10</v>
      </c>
      <c r="D6" s="5">
        <v>5</v>
      </c>
      <c r="E6" s="5">
        <v>15</v>
      </c>
      <c r="F6" s="5">
        <v>5</v>
      </c>
      <c r="G6" s="5">
        <v>10</v>
      </c>
      <c r="H6" s="5">
        <v>20</v>
      </c>
      <c r="I6" s="5">
        <v>50</v>
      </c>
      <c r="J6" s="5"/>
      <c r="K6" s="5"/>
    </row>
    <row r="7" spans="1:12" x14ac:dyDescent="0.2">
      <c r="J7" s="5"/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G33" sqref="G33"/>
    </sheetView>
  </sheetViews>
  <sheetFormatPr baseColWidth="10" defaultRowHeight="16" x14ac:dyDescent="0.2"/>
  <cols>
    <col min="1" max="1" width="19.5" bestFit="1" customWidth="1"/>
    <col min="2" max="4" width="12.5" bestFit="1" customWidth="1"/>
    <col min="5" max="5" width="12.6640625" bestFit="1" customWidth="1"/>
    <col min="6" max="7" width="12.5" bestFit="1" customWidth="1"/>
    <col min="8" max="8" width="13.33203125" bestFit="1" customWidth="1"/>
    <col min="9" max="10" width="11.83203125" bestFit="1" customWidth="1"/>
    <col min="11" max="11" width="10.83203125" bestFit="1" customWidth="1"/>
    <col min="12" max="12" width="11.5" bestFit="1" customWidth="1"/>
  </cols>
  <sheetData>
    <row r="1" spans="1:12" x14ac:dyDescent="0.2">
      <c r="B1" t="s">
        <v>0</v>
      </c>
      <c r="C1" t="s">
        <v>1</v>
      </c>
      <c r="D1" t="s">
        <v>2</v>
      </c>
      <c r="E1" s="3" t="s">
        <v>3</v>
      </c>
      <c r="F1" t="s">
        <v>4</v>
      </c>
      <c r="G1" t="s">
        <v>5</v>
      </c>
      <c r="H1" t="s">
        <v>6</v>
      </c>
      <c r="I1" s="1" t="s">
        <v>26</v>
      </c>
      <c r="J1" t="s">
        <v>18</v>
      </c>
      <c r="K1" t="s">
        <v>19</v>
      </c>
      <c r="L1" t="s">
        <v>27</v>
      </c>
    </row>
    <row r="2" spans="1:12" x14ac:dyDescent="0.2">
      <c r="A2" t="str">
        <f>'Master Grade Book'!A11</f>
        <v>Camron Yoder</v>
      </c>
      <c r="B2">
        <f>'Master Grade Book'!B11</f>
        <v>5</v>
      </c>
      <c r="C2">
        <f>'Master Grade Book'!C11</f>
        <v>7</v>
      </c>
      <c r="D2">
        <f>'Master Grade Book'!D11</f>
        <v>4</v>
      </c>
      <c r="E2">
        <f>'Master Grade Book'!E11</f>
        <v>11.5</v>
      </c>
      <c r="F2">
        <f>'Master Grade Book'!F11</f>
        <v>3</v>
      </c>
      <c r="G2">
        <f>'Master Grade Book'!G11</f>
        <v>6</v>
      </c>
      <c r="H2">
        <f>'Master Grade Book'!H11</f>
        <v>15.5</v>
      </c>
      <c r="I2">
        <f>'Master Grade Book'!I11</f>
        <v>38.5</v>
      </c>
      <c r="J2">
        <f>'Master Grade Book'!J11</f>
        <v>90.5</v>
      </c>
      <c r="K2">
        <f>'Master Grade Book'!K11</f>
        <v>72.399999999999991</v>
      </c>
      <c r="L2" t="str">
        <f>'Master Grade Book'!L11</f>
        <v>C-</v>
      </c>
    </row>
    <row r="3" spans="1:12" x14ac:dyDescent="0.2">
      <c r="A3" t="str">
        <f>'Master Grade Book'!A13</f>
        <v>Average Total</v>
      </c>
      <c r="B3" s="2">
        <f>'Master Grade Book'!B13</f>
        <v>8</v>
      </c>
      <c r="C3" s="2">
        <f>'Master Grade Book'!C13</f>
        <v>8.5</v>
      </c>
      <c r="D3" s="2">
        <f>'Master Grade Book'!D13</f>
        <v>4.5</v>
      </c>
      <c r="E3" s="2">
        <f>'Master Grade Book'!E13</f>
        <v>12.6</v>
      </c>
      <c r="F3" s="2">
        <f>'Master Grade Book'!F13</f>
        <v>4.2</v>
      </c>
      <c r="G3" s="2">
        <f>'Master Grade Book'!G13</f>
        <v>8.3000000000000007</v>
      </c>
      <c r="H3" s="2">
        <f>'Master Grade Book'!H13</f>
        <v>17.05</v>
      </c>
      <c r="I3" s="2">
        <f>'Master Grade Book'!I13</f>
        <v>43.95</v>
      </c>
    </row>
    <row r="4" spans="1:12" x14ac:dyDescent="0.2">
      <c r="A4" t="str">
        <f>'Master Grade Book'!A15</f>
        <v xml:space="preserve">Class Average Percent </v>
      </c>
      <c r="B4" s="2">
        <f>'Master Grade Book'!B15</f>
        <v>80</v>
      </c>
      <c r="C4" s="2">
        <f>'Master Grade Book'!C15</f>
        <v>85</v>
      </c>
      <c r="D4" s="2">
        <f>'Master Grade Book'!D15</f>
        <v>90</v>
      </c>
      <c r="E4" s="2">
        <f>'Master Grade Book'!E15</f>
        <v>84</v>
      </c>
      <c r="F4" s="2">
        <f>'Master Grade Book'!F15</f>
        <v>84.000000000000014</v>
      </c>
      <c r="G4" s="2">
        <f>'Master Grade Book'!G15</f>
        <v>83</v>
      </c>
      <c r="H4" s="2">
        <f>'Master Grade Book'!H15</f>
        <v>85.25</v>
      </c>
      <c r="I4" s="2">
        <v>89.2</v>
      </c>
      <c r="J4" s="2"/>
      <c r="K4" s="2"/>
    </row>
    <row r="5" spans="1:12" x14ac:dyDescent="0.2">
      <c r="A5" t="s">
        <v>36</v>
      </c>
      <c r="B5" s="2">
        <f>B2/B6*100</f>
        <v>50</v>
      </c>
      <c r="C5" s="2">
        <f t="shared" ref="C5:I5" si="0">C2/C6*100</f>
        <v>70</v>
      </c>
      <c r="D5" s="2">
        <f t="shared" si="0"/>
        <v>80</v>
      </c>
      <c r="E5" s="2">
        <f t="shared" si="0"/>
        <v>76.666666666666671</v>
      </c>
      <c r="F5" s="2">
        <f t="shared" si="0"/>
        <v>60</v>
      </c>
      <c r="G5" s="2">
        <f t="shared" si="0"/>
        <v>60</v>
      </c>
      <c r="H5" s="2">
        <f t="shared" si="0"/>
        <v>77.5</v>
      </c>
      <c r="I5" s="2">
        <f t="shared" si="0"/>
        <v>77</v>
      </c>
      <c r="J5" s="2"/>
      <c r="K5" s="2"/>
    </row>
    <row r="6" spans="1:12" x14ac:dyDescent="0.2">
      <c r="A6" s="5" t="s">
        <v>17</v>
      </c>
      <c r="B6" s="5">
        <v>10</v>
      </c>
      <c r="C6" s="5">
        <v>10</v>
      </c>
      <c r="D6" s="5">
        <v>5</v>
      </c>
      <c r="E6" s="5">
        <v>15</v>
      </c>
      <c r="F6" s="5">
        <v>5</v>
      </c>
      <c r="G6" s="5">
        <v>10</v>
      </c>
      <c r="H6" s="5">
        <v>20</v>
      </c>
      <c r="I6" s="5">
        <v>50</v>
      </c>
      <c r="J6" s="5"/>
      <c r="K6" s="5"/>
    </row>
    <row r="7" spans="1:12" x14ac:dyDescent="0.2">
      <c r="J7" s="5"/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K34" sqref="K34"/>
    </sheetView>
  </sheetViews>
  <sheetFormatPr baseColWidth="10" defaultRowHeight="16" x14ac:dyDescent="0.2"/>
  <cols>
    <col min="1" max="1" width="19.5" bestFit="1" customWidth="1"/>
    <col min="2" max="4" width="12.5" bestFit="1" customWidth="1"/>
    <col min="5" max="5" width="12.6640625" bestFit="1" customWidth="1"/>
    <col min="6" max="7" width="12.5" bestFit="1" customWidth="1"/>
    <col min="8" max="8" width="13.33203125" bestFit="1" customWidth="1"/>
    <col min="9" max="10" width="11.83203125" bestFit="1" customWidth="1"/>
    <col min="11" max="11" width="10.83203125" bestFit="1" customWidth="1"/>
    <col min="12" max="12" width="11.5" bestFit="1" customWidth="1"/>
  </cols>
  <sheetData>
    <row r="1" spans="1:12" x14ac:dyDescent="0.2">
      <c r="B1" t="s">
        <v>0</v>
      </c>
      <c r="C1" t="s">
        <v>1</v>
      </c>
      <c r="D1" t="s">
        <v>2</v>
      </c>
      <c r="E1" s="3" t="s">
        <v>3</v>
      </c>
      <c r="F1" t="s">
        <v>4</v>
      </c>
      <c r="G1" t="s">
        <v>5</v>
      </c>
      <c r="H1" t="s">
        <v>6</v>
      </c>
      <c r="I1" s="1" t="s">
        <v>26</v>
      </c>
      <c r="J1" t="s">
        <v>18</v>
      </c>
      <c r="K1" t="s">
        <v>19</v>
      </c>
      <c r="L1" t="s">
        <v>27</v>
      </c>
    </row>
    <row r="2" spans="1:12" x14ac:dyDescent="0.2">
      <c r="A2" t="str">
        <f>'Master Grade Book'!A2</f>
        <v>Mitchell Ayers</v>
      </c>
      <c r="B2">
        <f>'Master Grade Book'!B2</f>
        <v>9</v>
      </c>
      <c r="C2">
        <f>'Master Grade Book'!C2</f>
        <v>10</v>
      </c>
      <c r="D2">
        <f>'Master Grade Book'!D2</f>
        <v>5</v>
      </c>
      <c r="E2">
        <f>'Master Grade Book'!E2</f>
        <v>13.5</v>
      </c>
      <c r="F2">
        <f>'Master Grade Book'!F2</f>
        <v>4</v>
      </c>
      <c r="G2">
        <f>'Master Grade Book'!G2</f>
        <v>9</v>
      </c>
      <c r="H2">
        <f>'Master Grade Book'!H2</f>
        <v>18</v>
      </c>
      <c r="I2">
        <f>'Master Grade Book'!I2</f>
        <v>44</v>
      </c>
      <c r="J2">
        <f>'Master Grade Book'!J2</f>
        <v>112.5</v>
      </c>
      <c r="K2">
        <f>'Master Grade Book'!K2</f>
        <v>90</v>
      </c>
      <c r="L2" t="str">
        <f>'Master Grade Book'!L2</f>
        <v>A-</v>
      </c>
    </row>
    <row r="3" spans="1:12" x14ac:dyDescent="0.2">
      <c r="A3" t="str">
        <f>'Master Grade Book'!A13</f>
        <v>Average Total</v>
      </c>
      <c r="B3" s="2">
        <f>'Master Grade Book'!B13</f>
        <v>8</v>
      </c>
      <c r="C3" s="2">
        <f>'Master Grade Book'!C13</f>
        <v>8.5</v>
      </c>
      <c r="D3" s="2">
        <f>'Master Grade Book'!D13</f>
        <v>4.5</v>
      </c>
      <c r="E3" s="2">
        <f>'Master Grade Book'!E13</f>
        <v>12.6</v>
      </c>
      <c r="F3" s="2">
        <f>'Master Grade Book'!F13</f>
        <v>4.2</v>
      </c>
      <c r="G3" s="2">
        <f>'Master Grade Book'!G13</f>
        <v>8.3000000000000007</v>
      </c>
      <c r="H3" s="2">
        <f>'Master Grade Book'!H13</f>
        <v>17.05</v>
      </c>
      <c r="I3" s="2">
        <f>'Master Grade Book'!I13</f>
        <v>43.95</v>
      </c>
    </row>
    <row r="4" spans="1:12" x14ac:dyDescent="0.2">
      <c r="A4" t="str">
        <f>'Master Grade Book'!A15</f>
        <v xml:space="preserve">Class Average Percent </v>
      </c>
      <c r="B4" s="2">
        <f>'Master Grade Book'!B15</f>
        <v>80</v>
      </c>
      <c r="C4" s="2">
        <f>'Master Grade Book'!C15</f>
        <v>85</v>
      </c>
      <c r="D4" s="2">
        <f>'Master Grade Book'!D15</f>
        <v>90</v>
      </c>
      <c r="E4" s="2">
        <f>'Master Grade Book'!E15</f>
        <v>84</v>
      </c>
      <c r="F4" s="2">
        <f>'Master Grade Book'!F15</f>
        <v>84.000000000000014</v>
      </c>
      <c r="G4" s="2">
        <f>'Master Grade Book'!G15</f>
        <v>83</v>
      </c>
      <c r="H4" s="2">
        <f>'Master Grade Book'!H15</f>
        <v>85.25</v>
      </c>
      <c r="I4" s="2">
        <v>89.2</v>
      </c>
      <c r="J4" s="2"/>
      <c r="K4" s="2"/>
    </row>
    <row r="5" spans="1:12" x14ac:dyDescent="0.2">
      <c r="A5" t="s">
        <v>36</v>
      </c>
      <c r="B5" s="2">
        <f>B2/B6*100</f>
        <v>90</v>
      </c>
      <c r="C5" s="2">
        <f t="shared" ref="C5:I5" si="0">C2/C6*100</f>
        <v>100</v>
      </c>
      <c r="D5" s="2">
        <f t="shared" si="0"/>
        <v>100</v>
      </c>
      <c r="E5" s="2">
        <f t="shared" si="0"/>
        <v>90</v>
      </c>
      <c r="F5" s="2">
        <f t="shared" si="0"/>
        <v>80</v>
      </c>
      <c r="G5" s="2">
        <f t="shared" si="0"/>
        <v>90</v>
      </c>
      <c r="H5" s="2">
        <f t="shared" si="0"/>
        <v>90</v>
      </c>
      <c r="I5" s="2">
        <f t="shared" si="0"/>
        <v>88</v>
      </c>
      <c r="J5" s="2"/>
      <c r="K5" s="2"/>
    </row>
    <row r="6" spans="1:12" x14ac:dyDescent="0.2">
      <c r="A6" s="5" t="s">
        <v>17</v>
      </c>
      <c r="B6" s="5">
        <v>10</v>
      </c>
      <c r="C6" s="5">
        <v>10</v>
      </c>
      <c r="D6" s="5">
        <v>5</v>
      </c>
      <c r="E6" s="5">
        <v>15</v>
      </c>
      <c r="F6" s="5">
        <v>5</v>
      </c>
      <c r="G6" s="5">
        <v>10</v>
      </c>
      <c r="H6" s="5">
        <v>20</v>
      </c>
      <c r="I6" s="5">
        <v>50</v>
      </c>
      <c r="J6" s="5"/>
      <c r="K6" s="5"/>
    </row>
    <row r="7" spans="1:12" x14ac:dyDescent="0.2">
      <c r="J7" s="5"/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B11" sqref="B11"/>
    </sheetView>
  </sheetViews>
  <sheetFormatPr baseColWidth="10" defaultRowHeight="16" x14ac:dyDescent="0.2"/>
  <cols>
    <col min="1" max="1" width="19.5" bestFit="1" customWidth="1"/>
    <col min="2" max="4" width="12.5" bestFit="1" customWidth="1"/>
    <col min="5" max="5" width="12.6640625" bestFit="1" customWidth="1"/>
    <col min="6" max="7" width="12.5" bestFit="1" customWidth="1"/>
    <col min="8" max="8" width="13.33203125" bestFit="1" customWidth="1"/>
    <col min="9" max="10" width="11.83203125" bestFit="1" customWidth="1"/>
    <col min="11" max="11" width="10.83203125" bestFit="1" customWidth="1"/>
    <col min="12" max="12" width="11.5" bestFit="1" customWidth="1"/>
  </cols>
  <sheetData>
    <row r="1" spans="1:12" x14ac:dyDescent="0.2">
      <c r="B1" t="s">
        <v>0</v>
      </c>
      <c r="C1" t="s">
        <v>1</v>
      </c>
      <c r="D1" t="s">
        <v>2</v>
      </c>
      <c r="E1" s="3" t="s">
        <v>3</v>
      </c>
      <c r="F1" t="s">
        <v>4</v>
      </c>
      <c r="G1" t="s">
        <v>5</v>
      </c>
      <c r="H1" t="s">
        <v>6</v>
      </c>
      <c r="I1" s="1" t="s">
        <v>26</v>
      </c>
      <c r="J1" t="s">
        <v>18</v>
      </c>
      <c r="K1" t="s">
        <v>19</v>
      </c>
      <c r="L1" t="s">
        <v>27</v>
      </c>
    </row>
    <row r="2" spans="1:12" x14ac:dyDescent="0.2">
      <c r="A2" t="s">
        <v>8</v>
      </c>
      <c r="B2">
        <f>'Master Grade Book'!B3</f>
        <v>6</v>
      </c>
      <c r="C2">
        <f>'Master Grade Book'!C3</f>
        <v>7</v>
      </c>
      <c r="D2">
        <f>'Master Grade Book'!D3</f>
        <v>4</v>
      </c>
      <c r="E2">
        <f>'Master Grade Book'!E3</f>
        <v>13</v>
      </c>
      <c r="F2">
        <f>'Master Grade Book'!F3</f>
        <v>3</v>
      </c>
      <c r="G2">
        <f>'Master Grade Book'!G3</f>
        <v>9</v>
      </c>
      <c r="H2">
        <f>'Master Grade Book'!H3</f>
        <v>14.5</v>
      </c>
      <c r="I2">
        <f>'Master Grade Book'!I3</f>
        <v>39</v>
      </c>
      <c r="J2">
        <f>'Master Grade Book'!J3</f>
        <v>95.5</v>
      </c>
      <c r="K2">
        <f>'Master Grade Book'!K3</f>
        <v>76.400000000000006</v>
      </c>
      <c r="L2" t="str">
        <f>'Master Grade Book'!L3</f>
        <v>C+</v>
      </c>
    </row>
    <row r="3" spans="1:12" x14ac:dyDescent="0.2">
      <c r="A3" t="str">
        <f>'Master Grade Book'!A13</f>
        <v>Average Total</v>
      </c>
      <c r="B3" s="2">
        <f>'Master Grade Book'!B13</f>
        <v>8</v>
      </c>
      <c r="C3" s="2">
        <f>'Master Grade Book'!C13</f>
        <v>8.5</v>
      </c>
      <c r="D3" s="2">
        <f>'Master Grade Book'!D13</f>
        <v>4.5</v>
      </c>
      <c r="E3" s="2">
        <f>'Master Grade Book'!E13</f>
        <v>12.6</v>
      </c>
      <c r="F3" s="2">
        <f>'Master Grade Book'!F13</f>
        <v>4.2</v>
      </c>
      <c r="G3" s="2">
        <f>'Master Grade Book'!G13</f>
        <v>8.3000000000000007</v>
      </c>
      <c r="H3" s="2">
        <f>'Master Grade Book'!H13</f>
        <v>17.05</v>
      </c>
      <c r="I3" s="2">
        <f>'Master Grade Book'!I13</f>
        <v>43.95</v>
      </c>
    </row>
    <row r="4" spans="1:12" x14ac:dyDescent="0.2">
      <c r="A4" t="str">
        <f>'Master Grade Book'!A15</f>
        <v xml:space="preserve">Class Average Percent </v>
      </c>
      <c r="B4" s="2">
        <f>'Master Grade Book'!B15</f>
        <v>80</v>
      </c>
      <c r="C4" s="2">
        <f>'Master Grade Book'!C15</f>
        <v>85</v>
      </c>
      <c r="D4" s="2">
        <f>'Master Grade Book'!D15</f>
        <v>90</v>
      </c>
      <c r="E4" s="2">
        <f>'Master Grade Book'!E15</f>
        <v>84</v>
      </c>
      <c r="F4" s="2">
        <f>'Master Grade Book'!F15</f>
        <v>84.000000000000014</v>
      </c>
      <c r="G4" s="2">
        <f>'Master Grade Book'!G15</f>
        <v>83</v>
      </c>
      <c r="H4" s="2">
        <f>'Master Grade Book'!H15</f>
        <v>85.25</v>
      </c>
      <c r="I4" s="2">
        <v>89.2</v>
      </c>
      <c r="J4" s="2"/>
      <c r="K4" s="2"/>
    </row>
    <row r="5" spans="1:12" x14ac:dyDescent="0.2">
      <c r="A5" t="s">
        <v>36</v>
      </c>
      <c r="B5" s="2">
        <f>B2/B6*100</f>
        <v>60</v>
      </c>
      <c r="C5" s="2">
        <f t="shared" ref="C5:I5" si="0">C2/C6*100</f>
        <v>70</v>
      </c>
      <c r="D5" s="2">
        <f t="shared" si="0"/>
        <v>80</v>
      </c>
      <c r="E5" s="2">
        <f t="shared" si="0"/>
        <v>86.666666666666671</v>
      </c>
      <c r="F5" s="2">
        <f t="shared" si="0"/>
        <v>60</v>
      </c>
      <c r="G5" s="2">
        <f t="shared" si="0"/>
        <v>90</v>
      </c>
      <c r="H5" s="2">
        <f t="shared" si="0"/>
        <v>72.5</v>
      </c>
      <c r="I5" s="2">
        <f t="shared" si="0"/>
        <v>78</v>
      </c>
      <c r="J5" s="2"/>
      <c r="K5" s="2"/>
    </row>
    <row r="6" spans="1:12" x14ac:dyDescent="0.2">
      <c r="A6" s="5" t="s">
        <v>17</v>
      </c>
      <c r="B6" s="5">
        <v>10</v>
      </c>
      <c r="C6" s="5">
        <v>10</v>
      </c>
      <c r="D6" s="5">
        <v>5</v>
      </c>
      <c r="E6" s="5">
        <v>15</v>
      </c>
      <c r="F6" s="5">
        <v>5</v>
      </c>
      <c r="G6" s="5">
        <v>10</v>
      </c>
      <c r="H6" s="5">
        <v>20</v>
      </c>
      <c r="I6" s="5">
        <v>50</v>
      </c>
      <c r="J6" s="5"/>
      <c r="K6" s="5"/>
    </row>
    <row r="7" spans="1:12" x14ac:dyDescent="0.2">
      <c r="J7" s="5"/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D20" sqref="D20"/>
    </sheetView>
  </sheetViews>
  <sheetFormatPr baseColWidth="10" defaultRowHeight="16" x14ac:dyDescent="0.2"/>
  <cols>
    <col min="1" max="1" width="19.5" bestFit="1" customWidth="1"/>
    <col min="2" max="4" width="12.5" bestFit="1" customWidth="1"/>
    <col min="5" max="5" width="12.6640625" bestFit="1" customWidth="1"/>
    <col min="6" max="7" width="12.5" bestFit="1" customWidth="1"/>
    <col min="8" max="8" width="13.33203125" bestFit="1" customWidth="1"/>
    <col min="9" max="10" width="11.83203125" bestFit="1" customWidth="1"/>
    <col min="11" max="11" width="10.83203125" bestFit="1" customWidth="1"/>
    <col min="12" max="12" width="11.5" bestFit="1" customWidth="1"/>
  </cols>
  <sheetData>
    <row r="1" spans="1:12" x14ac:dyDescent="0.2">
      <c r="B1" t="s">
        <v>0</v>
      </c>
      <c r="C1" t="s">
        <v>1</v>
      </c>
      <c r="D1" t="s">
        <v>2</v>
      </c>
      <c r="E1" s="3" t="s">
        <v>3</v>
      </c>
      <c r="F1" t="s">
        <v>4</v>
      </c>
      <c r="G1" t="s">
        <v>5</v>
      </c>
      <c r="H1" t="s">
        <v>6</v>
      </c>
      <c r="I1" s="1" t="s">
        <v>26</v>
      </c>
      <c r="J1" t="s">
        <v>18</v>
      </c>
      <c r="K1" t="s">
        <v>19</v>
      </c>
      <c r="L1" t="s">
        <v>27</v>
      </c>
    </row>
    <row r="2" spans="1:12" x14ac:dyDescent="0.2">
      <c r="A2" t="str">
        <f>'Master Grade Book'!A4</f>
        <v>Emma Carter</v>
      </c>
      <c r="B2">
        <f>'Master Grade Book'!B4</f>
        <v>8</v>
      </c>
      <c r="C2">
        <f>'Master Grade Book'!C4</f>
        <v>7</v>
      </c>
      <c r="D2">
        <f>'Master Grade Book'!D4</f>
        <v>5</v>
      </c>
      <c r="E2">
        <f>'Master Grade Book'!E4</f>
        <v>13.5</v>
      </c>
      <c r="F2">
        <f>'Master Grade Book'!F4</f>
        <v>5</v>
      </c>
      <c r="G2">
        <f>'Master Grade Book'!G4</f>
        <v>7</v>
      </c>
      <c r="H2">
        <f>'Master Grade Book'!H4</f>
        <v>15</v>
      </c>
      <c r="I2">
        <f>'Master Grade Book'!I4</f>
        <v>43</v>
      </c>
      <c r="J2">
        <f>'Master Grade Book'!J4</f>
        <v>103.5</v>
      </c>
      <c r="K2">
        <f>'Master Grade Book'!K4</f>
        <v>82.8</v>
      </c>
      <c r="L2" t="str">
        <f>'Master Grade Book'!L4</f>
        <v>B-</v>
      </c>
    </row>
    <row r="3" spans="1:12" x14ac:dyDescent="0.2">
      <c r="A3" t="str">
        <f>'Master Grade Book'!A13</f>
        <v>Average Total</v>
      </c>
      <c r="B3" s="2">
        <f>'Master Grade Book'!B13</f>
        <v>8</v>
      </c>
      <c r="C3" s="2">
        <f>'Master Grade Book'!C13</f>
        <v>8.5</v>
      </c>
      <c r="D3" s="2">
        <f>'Master Grade Book'!D13</f>
        <v>4.5</v>
      </c>
      <c r="E3" s="2">
        <f>'Master Grade Book'!E13</f>
        <v>12.6</v>
      </c>
      <c r="F3" s="2">
        <f>'Master Grade Book'!F13</f>
        <v>4.2</v>
      </c>
      <c r="G3" s="2">
        <f>'Master Grade Book'!G13</f>
        <v>8.3000000000000007</v>
      </c>
      <c r="H3" s="2">
        <f>'Master Grade Book'!H13</f>
        <v>17.05</v>
      </c>
      <c r="I3" s="2">
        <f>'Master Grade Book'!I13</f>
        <v>43.95</v>
      </c>
    </row>
    <row r="4" spans="1:12" x14ac:dyDescent="0.2">
      <c r="A4" t="str">
        <f>'Master Grade Book'!A15</f>
        <v xml:space="preserve">Class Average Percent </v>
      </c>
      <c r="B4" s="2">
        <f>'Master Grade Book'!B15</f>
        <v>80</v>
      </c>
      <c r="C4" s="2">
        <f>'Master Grade Book'!C15</f>
        <v>85</v>
      </c>
      <c r="D4" s="2">
        <f>'Master Grade Book'!D15</f>
        <v>90</v>
      </c>
      <c r="E4" s="2">
        <f>'Master Grade Book'!E15</f>
        <v>84</v>
      </c>
      <c r="F4" s="2">
        <f>'Master Grade Book'!F15</f>
        <v>84.000000000000014</v>
      </c>
      <c r="G4" s="2">
        <f>'Master Grade Book'!G15</f>
        <v>83</v>
      </c>
      <c r="H4" s="2">
        <f>'Master Grade Book'!H15</f>
        <v>85.25</v>
      </c>
      <c r="I4" s="2">
        <v>89.2</v>
      </c>
      <c r="J4" s="2"/>
      <c r="K4" s="2"/>
    </row>
    <row r="5" spans="1:12" x14ac:dyDescent="0.2">
      <c r="A5" t="s">
        <v>36</v>
      </c>
      <c r="B5" s="2">
        <f>B2/B6*100</f>
        <v>80</v>
      </c>
      <c r="C5" s="2">
        <f t="shared" ref="C5:I5" si="0">C2/C6*100</f>
        <v>70</v>
      </c>
      <c r="D5" s="2">
        <f t="shared" si="0"/>
        <v>100</v>
      </c>
      <c r="E5" s="2">
        <f t="shared" si="0"/>
        <v>90</v>
      </c>
      <c r="F5" s="2">
        <f t="shared" si="0"/>
        <v>100</v>
      </c>
      <c r="G5" s="2">
        <f t="shared" si="0"/>
        <v>70</v>
      </c>
      <c r="H5" s="2">
        <f t="shared" si="0"/>
        <v>75</v>
      </c>
      <c r="I5" s="2">
        <f t="shared" si="0"/>
        <v>86</v>
      </c>
      <c r="J5" s="2"/>
      <c r="K5" s="2"/>
    </row>
    <row r="6" spans="1:12" x14ac:dyDescent="0.2">
      <c r="A6" s="5" t="s">
        <v>17</v>
      </c>
      <c r="B6" s="5">
        <v>10</v>
      </c>
      <c r="C6" s="5">
        <v>10</v>
      </c>
      <c r="D6" s="5">
        <v>5</v>
      </c>
      <c r="E6" s="5">
        <v>15</v>
      </c>
      <c r="F6" s="5">
        <v>5</v>
      </c>
      <c r="G6" s="5">
        <v>10</v>
      </c>
      <c r="H6" s="5">
        <v>20</v>
      </c>
      <c r="I6" s="5">
        <v>50</v>
      </c>
      <c r="J6" s="5"/>
      <c r="K6" s="5"/>
    </row>
    <row r="7" spans="1:12" x14ac:dyDescent="0.2">
      <c r="J7" s="5"/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G32" sqref="G32"/>
    </sheetView>
  </sheetViews>
  <sheetFormatPr baseColWidth="10" defaultRowHeight="16" x14ac:dyDescent="0.2"/>
  <cols>
    <col min="1" max="1" width="19.5" bestFit="1" customWidth="1"/>
    <col min="2" max="4" width="12.5" bestFit="1" customWidth="1"/>
    <col min="5" max="5" width="12.6640625" bestFit="1" customWidth="1"/>
    <col min="6" max="7" width="12.5" bestFit="1" customWidth="1"/>
    <col min="8" max="8" width="13.33203125" bestFit="1" customWidth="1"/>
    <col min="9" max="10" width="11.83203125" bestFit="1" customWidth="1"/>
    <col min="11" max="11" width="10.83203125" bestFit="1" customWidth="1"/>
    <col min="12" max="12" width="11.5" bestFit="1" customWidth="1"/>
  </cols>
  <sheetData>
    <row r="1" spans="1:12" x14ac:dyDescent="0.2">
      <c r="B1" t="s">
        <v>0</v>
      </c>
      <c r="C1" t="s">
        <v>1</v>
      </c>
      <c r="D1" t="s">
        <v>2</v>
      </c>
      <c r="E1" s="3" t="s">
        <v>3</v>
      </c>
      <c r="F1" t="s">
        <v>4</v>
      </c>
      <c r="G1" t="s">
        <v>5</v>
      </c>
      <c r="H1" t="s">
        <v>6</v>
      </c>
      <c r="I1" s="1" t="s">
        <v>26</v>
      </c>
      <c r="J1" t="s">
        <v>18</v>
      </c>
      <c r="K1" t="s">
        <v>19</v>
      </c>
      <c r="L1" t="s">
        <v>27</v>
      </c>
    </row>
    <row r="2" spans="1:12" x14ac:dyDescent="0.2">
      <c r="A2" t="str">
        <f>'Master Grade Book'!A5</f>
        <v>Koby Ison</v>
      </c>
      <c r="B2">
        <f>'Master Grade Book'!B5</f>
        <v>10</v>
      </c>
      <c r="C2">
        <f>'Master Grade Book'!C5</f>
        <v>9</v>
      </c>
      <c r="D2">
        <f>'Master Grade Book'!D5</f>
        <v>3</v>
      </c>
      <c r="E2">
        <f>'Master Grade Book'!E5</f>
        <v>15</v>
      </c>
      <c r="F2">
        <f>'Master Grade Book'!F5</f>
        <v>5</v>
      </c>
      <c r="G2">
        <f>'Master Grade Book'!G5</f>
        <v>8</v>
      </c>
      <c r="H2">
        <f>'Master Grade Book'!H5</f>
        <v>16.5</v>
      </c>
      <c r="I2">
        <f>'Master Grade Book'!I5</f>
        <v>45.5</v>
      </c>
      <c r="J2">
        <f>'Master Grade Book'!J5</f>
        <v>112</v>
      </c>
      <c r="K2">
        <f>'Master Grade Book'!K5</f>
        <v>89.600000000000009</v>
      </c>
      <c r="L2" t="str">
        <f>'Master Grade Book'!L5</f>
        <v>B+</v>
      </c>
    </row>
    <row r="3" spans="1:12" x14ac:dyDescent="0.2">
      <c r="A3" t="str">
        <f>'Master Grade Book'!A13</f>
        <v>Average Total</v>
      </c>
      <c r="B3" s="2">
        <f>'Master Grade Book'!B13</f>
        <v>8</v>
      </c>
      <c r="C3" s="2">
        <f>'Master Grade Book'!C13</f>
        <v>8.5</v>
      </c>
      <c r="D3" s="2">
        <f>'Master Grade Book'!D13</f>
        <v>4.5</v>
      </c>
      <c r="E3" s="2">
        <f>'Master Grade Book'!E13</f>
        <v>12.6</v>
      </c>
      <c r="F3" s="2">
        <f>'Master Grade Book'!F13</f>
        <v>4.2</v>
      </c>
      <c r="G3" s="2">
        <f>'Master Grade Book'!G13</f>
        <v>8.3000000000000007</v>
      </c>
      <c r="H3" s="2">
        <f>'Master Grade Book'!H13</f>
        <v>17.05</v>
      </c>
      <c r="I3" s="2">
        <f>'Master Grade Book'!I13</f>
        <v>43.95</v>
      </c>
    </row>
    <row r="4" spans="1:12" x14ac:dyDescent="0.2">
      <c r="A4" t="str">
        <f>'Master Grade Book'!A15</f>
        <v xml:space="preserve">Class Average Percent </v>
      </c>
      <c r="B4" s="2">
        <f>'Master Grade Book'!B15</f>
        <v>80</v>
      </c>
      <c r="C4" s="2">
        <f>'Master Grade Book'!C15</f>
        <v>85</v>
      </c>
      <c r="D4" s="2">
        <f>'Master Grade Book'!D15</f>
        <v>90</v>
      </c>
      <c r="E4" s="2">
        <f>'Master Grade Book'!E15</f>
        <v>84</v>
      </c>
      <c r="F4" s="2">
        <f>'Master Grade Book'!F15</f>
        <v>84.000000000000014</v>
      </c>
      <c r="G4" s="2">
        <f>'Master Grade Book'!G15</f>
        <v>83</v>
      </c>
      <c r="H4" s="2">
        <f>'Master Grade Book'!H15</f>
        <v>85.25</v>
      </c>
      <c r="I4" s="2">
        <v>89.2</v>
      </c>
      <c r="J4" s="2"/>
      <c r="K4" s="2"/>
    </row>
    <row r="5" spans="1:12" x14ac:dyDescent="0.2">
      <c r="A5" t="s">
        <v>36</v>
      </c>
      <c r="B5" s="2">
        <f>B2/B6*100</f>
        <v>100</v>
      </c>
      <c r="C5" s="2">
        <f t="shared" ref="C5:I5" si="0">C2/C6*100</f>
        <v>90</v>
      </c>
      <c r="D5" s="2">
        <f t="shared" si="0"/>
        <v>60</v>
      </c>
      <c r="E5" s="2">
        <f t="shared" si="0"/>
        <v>100</v>
      </c>
      <c r="F5" s="2">
        <f t="shared" si="0"/>
        <v>100</v>
      </c>
      <c r="G5" s="2">
        <f t="shared" si="0"/>
        <v>80</v>
      </c>
      <c r="H5" s="2">
        <f t="shared" si="0"/>
        <v>82.5</v>
      </c>
      <c r="I5" s="2">
        <f t="shared" si="0"/>
        <v>91</v>
      </c>
      <c r="J5" s="2"/>
      <c r="K5" s="2"/>
    </row>
    <row r="6" spans="1:12" x14ac:dyDescent="0.2">
      <c r="A6" s="5" t="s">
        <v>17</v>
      </c>
      <c r="B6" s="5">
        <v>10</v>
      </c>
      <c r="C6" s="5">
        <v>10</v>
      </c>
      <c r="D6" s="5">
        <v>5</v>
      </c>
      <c r="E6" s="5">
        <v>15</v>
      </c>
      <c r="F6" s="5">
        <v>5</v>
      </c>
      <c r="G6" s="5">
        <v>10</v>
      </c>
      <c r="H6" s="5">
        <v>20</v>
      </c>
      <c r="I6" s="5">
        <v>50</v>
      </c>
      <c r="J6" s="5"/>
      <c r="K6" s="5"/>
    </row>
    <row r="7" spans="1:12" x14ac:dyDescent="0.2">
      <c r="J7" s="5"/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M21" sqref="M21"/>
    </sheetView>
  </sheetViews>
  <sheetFormatPr baseColWidth="10" defaultRowHeight="16" x14ac:dyDescent="0.2"/>
  <cols>
    <col min="1" max="1" width="19.5" bestFit="1" customWidth="1"/>
    <col min="2" max="4" width="12.5" bestFit="1" customWidth="1"/>
    <col min="5" max="5" width="12.6640625" bestFit="1" customWidth="1"/>
    <col min="6" max="7" width="12.5" bestFit="1" customWidth="1"/>
    <col min="8" max="8" width="13.33203125" bestFit="1" customWidth="1"/>
    <col min="9" max="10" width="11.83203125" bestFit="1" customWidth="1"/>
    <col min="11" max="11" width="10.83203125" bestFit="1" customWidth="1"/>
    <col min="12" max="12" width="11.5" bestFit="1" customWidth="1"/>
  </cols>
  <sheetData>
    <row r="1" spans="1:12" x14ac:dyDescent="0.2">
      <c r="B1" t="s">
        <v>0</v>
      </c>
      <c r="C1" t="s">
        <v>1</v>
      </c>
      <c r="D1" t="s">
        <v>2</v>
      </c>
      <c r="E1" s="3" t="s">
        <v>3</v>
      </c>
      <c r="F1" t="s">
        <v>4</v>
      </c>
      <c r="G1" t="s">
        <v>5</v>
      </c>
      <c r="H1" t="s">
        <v>6</v>
      </c>
      <c r="I1" s="1" t="s">
        <v>26</v>
      </c>
      <c r="J1" t="s">
        <v>18</v>
      </c>
      <c r="K1" t="s">
        <v>19</v>
      </c>
      <c r="L1" t="s">
        <v>27</v>
      </c>
    </row>
    <row r="2" spans="1:12" x14ac:dyDescent="0.2">
      <c r="A2" t="str">
        <f>'Master Grade Book'!A6</f>
        <v>Bryer James</v>
      </c>
      <c r="B2">
        <f>'Master Grade Book'!B6</f>
        <v>10</v>
      </c>
      <c r="C2">
        <f>'Master Grade Book'!C6</f>
        <v>10</v>
      </c>
      <c r="D2">
        <f>'Master Grade Book'!D6</f>
        <v>5</v>
      </c>
      <c r="E2">
        <f>'Master Grade Book'!E6</f>
        <v>11</v>
      </c>
      <c r="F2">
        <f>'Master Grade Book'!F6</f>
        <v>5</v>
      </c>
      <c r="G2">
        <f>'Master Grade Book'!G6</f>
        <v>8</v>
      </c>
      <c r="H2">
        <f>'Master Grade Book'!H6</f>
        <v>19</v>
      </c>
      <c r="I2">
        <f>'Master Grade Book'!I6</f>
        <v>46</v>
      </c>
      <c r="J2">
        <f>'Master Grade Book'!J6</f>
        <v>114</v>
      </c>
      <c r="K2">
        <f>'Master Grade Book'!K6</f>
        <v>89.2</v>
      </c>
      <c r="L2" t="str">
        <f>'Master Grade Book'!L6</f>
        <v>B+</v>
      </c>
    </row>
    <row r="3" spans="1:12" x14ac:dyDescent="0.2">
      <c r="A3" t="str">
        <f>'Master Grade Book'!A13</f>
        <v>Average Total</v>
      </c>
      <c r="B3" s="2">
        <f>'Master Grade Book'!B13</f>
        <v>8</v>
      </c>
      <c r="C3" s="2">
        <f>'Master Grade Book'!C13</f>
        <v>8.5</v>
      </c>
      <c r="D3" s="2">
        <f>'Master Grade Book'!D13</f>
        <v>4.5</v>
      </c>
      <c r="E3" s="2">
        <f>'Master Grade Book'!E13</f>
        <v>12.6</v>
      </c>
      <c r="F3" s="2">
        <f>'Master Grade Book'!F13</f>
        <v>4.2</v>
      </c>
      <c r="G3" s="2">
        <f>'Master Grade Book'!G13</f>
        <v>8.3000000000000007</v>
      </c>
      <c r="H3" s="2">
        <f>'Master Grade Book'!H13</f>
        <v>17.05</v>
      </c>
      <c r="I3" s="2">
        <f>'Master Grade Book'!I13</f>
        <v>43.95</v>
      </c>
    </row>
    <row r="4" spans="1:12" x14ac:dyDescent="0.2">
      <c r="A4" t="str">
        <f>'Master Grade Book'!A15</f>
        <v xml:space="preserve">Class Average Percent </v>
      </c>
      <c r="B4" s="2">
        <f>'Master Grade Book'!B15</f>
        <v>80</v>
      </c>
      <c r="C4" s="2">
        <f>'Master Grade Book'!C15</f>
        <v>85</v>
      </c>
      <c r="D4" s="2">
        <f>'Master Grade Book'!D15</f>
        <v>90</v>
      </c>
      <c r="E4" s="2">
        <f>'Master Grade Book'!E15</f>
        <v>84</v>
      </c>
      <c r="F4" s="2">
        <f>'Master Grade Book'!F15</f>
        <v>84.000000000000014</v>
      </c>
      <c r="G4" s="2">
        <f>'Master Grade Book'!G15</f>
        <v>83</v>
      </c>
      <c r="H4" s="2">
        <f>'Master Grade Book'!H15</f>
        <v>85.25</v>
      </c>
      <c r="I4" s="2">
        <v>89.2</v>
      </c>
      <c r="J4" s="2"/>
      <c r="K4" s="2"/>
    </row>
    <row r="5" spans="1:12" x14ac:dyDescent="0.2">
      <c r="A5" t="s">
        <v>36</v>
      </c>
      <c r="B5" s="2">
        <f>B2/B6*100</f>
        <v>100</v>
      </c>
      <c r="C5" s="2">
        <f t="shared" ref="C5:I5" si="0">C2/C6*100</f>
        <v>100</v>
      </c>
      <c r="D5" s="2">
        <f t="shared" si="0"/>
        <v>100</v>
      </c>
      <c r="E5" s="2">
        <f t="shared" si="0"/>
        <v>73.333333333333329</v>
      </c>
      <c r="F5" s="2">
        <f t="shared" si="0"/>
        <v>100</v>
      </c>
      <c r="G5" s="2">
        <f t="shared" si="0"/>
        <v>80</v>
      </c>
      <c r="H5" s="2">
        <f t="shared" si="0"/>
        <v>95</v>
      </c>
      <c r="I5" s="2">
        <f t="shared" si="0"/>
        <v>92</v>
      </c>
      <c r="J5" s="2"/>
      <c r="K5" s="2"/>
    </row>
    <row r="6" spans="1:12" x14ac:dyDescent="0.2">
      <c r="A6" s="5" t="s">
        <v>17</v>
      </c>
      <c r="B6" s="5">
        <v>10</v>
      </c>
      <c r="C6" s="5">
        <v>10</v>
      </c>
      <c r="D6" s="5">
        <v>5</v>
      </c>
      <c r="E6" s="5">
        <v>15</v>
      </c>
      <c r="F6" s="5">
        <v>5</v>
      </c>
      <c r="G6" s="5">
        <v>10</v>
      </c>
      <c r="H6" s="5">
        <v>20</v>
      </c>
      <c r="I6" s="5">
        <v>50</v>
      </c>
      <c r="J6" s="5"/>
      <c r="K6" s="5"/>
    </row>
    <row r="7" spans="1:12" x14ac:dyDescent="0.2">
      <c r="J7" s="5"/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H32" sqref="H32"/>
    </sheetView>
  </sheetViews>
  <sheetFormatPr baseColWidth="10" defaultRowHeight="16" x14ac:dyDescent="0.2"/>
  <cols>
    <col min="1" max="1" width="19.5" bestFit="1" customWidth="1"/>
    <col min="2" max="4" width="12.5" bestFit="1" customWidth="1"/>
    <col min="5" max="5" width="12.6640625" bestFit="1" customWidth="1"/>
    <col min="6" max="7" width="12.5" bestFit="1" customWidth="1"/>
    <col min="8" max="8" width="13.33203125" bestFit="1" customWidth="1"/>
    <col min="9" max="10" width="11.83203125" bestFit="1" customWidth="1"/>
    <col min="11" max="11" width="10.83203125" bestFit="1" customWidth="1"/>
    <col min="12" max="12" width="11.5" bestFit="1" customWidth="1"/>
  </cols>
  <sheetData>
    <row r="1" spans="1:12" x14ac:dyDescent="0.2">
      <c r="B1" t="s">
        <v>0</v>
      </c>
      <c r="C1" t="s">
        <v>1</v>
      </c>
      <c r="D1" t="s">
        <v>2</v>
      </c>
      <c r="E1" s="3" t="s">
        <v>3</v>
      </c>
      <c r="F1" t="s">
        <v>4</v>
      </c>
      <c r="G1" t="s">
        <v>5</v>
      </c>
      <c r="H1" t="s">
        <v>6</v>
      </c>
      <c r="I1" s="1" t="s">
        <v>26</v>
      </c>
      <c r="J1" t="s">
        <v>18</v>
      </c>
      <c r="K1" t="s">
        <v>19</v>
      </c>
      <c r="L1" t="s">
        <v>27</v>
      </c>
    </row>
    <row r="2" spans="1:12" x14ac:dyDescent="0.2">
      <c r="A2" t="str">
        <f>'Master Grade Book'!A7</f>
        <v>Zoey Masters</v>
      </c>
      <c r="B2">
        <f>'Master Grade Book'!B7</f>
        <v>7</v>
      </c>
      <c r="C2">
        <f>'Master Grade Book'!C7</f>
        <v>8</v>
      </c>
      <c r="D2">
        <f>'Master Grade Book'!D7</f>
        <v>5</v>
      </c>
      <c r="E2">
        <f>'Master Grade Book'!E7</f>
        <v>10</v>
      </c>
      <c r="F2">
        <f>'Master Grade Book'!F7</f>
        <v>3</v>
      </c>
      <c r="G2">
        <f>'Master Grade Book'!G7</f>
        <v>10</v>
      </c>
      <c r="H2">
        <f>'Master Grade Book'!H7</f>
        <v>19</v>
      </c>
      <c r="I2">
        <f>'Master Grade Book'!I7</f>
        <v>48</v>
      </c>
      <c r="J2">
        <f>'Master Grade Book'!J7</f>
        <v>110</v>
      </c>
      <c r="K2">
        <f>'Master Grade Book'!K7</f>
        <v>88</v>
      </c>
      <c r="L2" t="str">
        <f>'Master Grade Book'!L7</f>
        <v>B+</v>
      </c>
    </row>
    <row r="3" spans="1:12" x14ac:dyDescent="0.2">
      <c r="A3" t="str">
        <f>'Master Grade Book'!A13</f>
        <v>Average Total</v>
      </c>
      <c r="B3" s="2">
        <f>'Master Grade Book'!B13</f>
        <v>8</v>
      </c>
      <c r="C3" s="2">
        <f>'Master Grade Book'!C13</f>
        <v>8.5</v>
      </c>
      <c r="D3" s="2">
        <f>'Master Grade Book'!D13</f>
        <v>4.5</v>
      </c>
      <c r="E3" s="2">
        <f>'Master Grade Book'!E13</f>
        <v>12.6</v>
      </c>
      <c r="F3" s="2">
        <f>'Master Grade Book'!F13</f>
        <v>4.2</v>
      </c>
      <c r="G3" s="2">
        <f>'Master Grade Book'!G13</f>
        <v>8.3000000000000007</v>
      </c>
      <c r="H3" s="2">
        <f>'Master Grade Book'!H13</f>
        <v>17.05</v>
      </c>
      <c r="I3" s="2">
        <f>'Master Grade Book'!I13</f>
        <v>43.95</v>
      </c>
    </row>
    <row r="4" spans="1:12" x14ac:dyDescent="0.2">
      <c r="A4" t="str">
        <f>'Master Grade Book'!A15</f>
        <v xml:space="preserve">Class Average Percent </v>
      </c>
      <c r="B4" s="2">
        <f>'Master Grade Book'!B15</f>
        <v>80</v>
      </c>
      <c r="C4" s="2">
        <f>'Master Grade Book'!C15</f>
        <v>85</v>
      </c>
      <c r="D4" s="2">
        <f>'Master Grade Book'!D15</f>
        <v>90</v>
      </c>
      <c r="E4" s="2">
        <f>'Master Grade Book'!E15</f>
        <v>84</v>
      </c>
      <c r="F4" s="2">
        <f>'Master Grade Book'!F15</f>
        <v>84.000000000000014</v>
      </c>
      <c r="G4" s="2">
        <f>'Master Grade Book'!G15</f>
        <v>83</v>
      </c>
      <c r="H4" s="2">
        <f>'Master Grade Book'!H15</f>
        <v>85.25</v>
      </c>
      <c r="I4" s="2">
        <v>89.2</v>
      </c>
      <c r="J4" s="2"/>
      <c r="K4" s="2"/>
    </row>
    <row r="5" spans="1:12" x14ac:dyDescent="0.2">
      <c r="A5" t="s">
        <v>36</v>
      </c>
      <c r="B5" s="2">
        <f>B2/B6*100</f>
        <v>70</v>
      </c>
      <c r="C5" s="2">
        <f t="shared" ref="C5:I5" si="0">C2/C6*100</f>
        <v>80</v>
      </c>
      <c r="D5" s="2">
        <f t="shared" si="0"/>
        <v>100</v>
      </c>
      <c r="E5" s="2">
        <f t="shared" si="0"/>
        <v>66.666666666666657</v>
      </c>
      <c r="F5" s="2">
        <f t="shared" si="0"/>
        <v>60</v>
      </c>
      <c r="G5" s="2">
        <f t="shared" si="0"/>
        <v>100</v>
      </c>
      <c r="H5" s="2">
        <f t="shared" si="0"/>
        <v>95</v>
      </c>
      <c r="I5" s="2">
        <f t="shared" si="0"/>
        <v>96</v>
      </c>
      <c r="J5" s="2"/>
      <c r="K5" s="2"/>
    </row>
    <row r="6" spans="1:12" x14ac:dyDescent="0.2">
      <c r="A6" s="5" t="s">
        <v>17</v>
      </c>
      <c r="B6" s="5">
        <v>10</v>
      </c>
      <c r="C6" s="5">
        <v>10</v>
      </c>
      <c r="D6" s="5">
        <v>5</v>
      </c>
      <c r="E6" s="5">
        <v>15</v>
      </c>
      <c r="F6" s="5">
        <v>5</v>
      </c>
      <c r="G6" s="5">
        <v>10</v>
      </c>
      <c r="H6" s="5">
        <v>20</v>
      </c>
      <c r="I6" s="5">
        <v>50</v>
      </c>
      <c r="J6" s="5"/>
      <c r="K6" s="5"/>
    </row>
    <row r="7" spans="1:12" x14ac:dyDescent="0.2">
      <c r="J7" s="5"/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D18" sqref="D18"/>
    </sheetView>
  </sheetViews>
  <sheetFormatPr baseColWidth="10" defaultRowHeight="16" x14ac:dyDescent="0.2"/>
  <cols>
    <col min="1" max="1" width="19.5" bestFit="1" customWidth="1"/>
    <col min="2" max="4" width="12.5" bestFit="1" customWidth="1"/>
    <col min="5" max="5" width="12.6640625" bestFit="1" customWidth="1"/>
    <col min="6" max="7" width="12.5" bestFit="1" customWidth="1"/>
    <col min="8" max="8" width="13.33203125" bestFit="1" customWidth="1"/>
    <col min="9" max="10" width="11.83203125" bestFit="1" customWidth="1"/>
    <col min="11" max="11" width="10.83203125" bestFit="1" customWidth="1"/>
    <col min="12" max="12" width="11.5" bestFit="1" customWidth="1"/>
  </cols>
  <sheetData>
    <row r="1" spans="1:12" x14ac:dyDescent="0.2">
      <c r="B1" t="s">
        <v>0</v>
      </c>
      <c r="C1" t="s">
        <v>1</v>
      </c>
      <c r="D1" t="s">
        <v>2</v>
      </c>
      <c r="E1" s="3" t="s">
        <v>3</v>
      </c>
      <c r="F1" t="s">
        <v>4</v>
      </c>
      <c r="G1" t="s">
        <v>5</v>
      </c>
      <c r="H1" t="s">
        <v>6</v>
      </c>
      <c r="I1" s="1" t="s">
        <v>26</v>
      </c>
      <c r="J1" t="s">
        <v>18</v>
      </c>
      <c r="K1" t="s">
        <v>19</v>
      </c>
      <c r="L1" t="s">
        <v>27</v>
      </c>
    </row>
    <row r="2" spans="1:12" x14ac:dyDescent="0.2">
      <c r="A2" t="str">
        <f>'Master Grade Book'!A8</f>
        <v>Lucy Perkins</v>
      </c>
      <c r="B2">
        <f>'Master Grade Book'!B8</f>
        <v>6</v>
      </c>
      <c r="C2">
        <f>'Master Grade Book'!C8</f>
        <v>8</v>
      </c>
      <c r="D2">
        <f>'Master Grade Book'!D8</f>
        <v>5</v>
      </c>
      <c r="E2">
        <f>'Master Grade Book'!E8</f>
        <v>12</v>
      </c>
      <c r="F2">
        <f>'Master Grade Book'!F8</f>
        <v>5</v>
      </c>
      <c r="G2">
        <f>'Master Grade Book'!G8</f>
        <v>9</v>
      </c>
      <c r="H2">
        <f>'Master Grade Book'!H8</f>
        <v>13.5</v>
      </c>
      <c r="I2">
        <f>'Master Grade Book'!I8</f>
        <v>40</v>
      </c>
      <c r="J2">
        <f>'Master Grade Book'!J8</f>
        <v>98.5</v>
      </c>
      <c r="K2">
        <f>'Master Grade Book'!K8</f>
        <v>78.8</v>
      </c>
      <c r="L2" t="str">
        <f>'Master Grade Book'!L8</f>
        <v>C+</v>
      </c>
    </row>
    <row r="3" spans="1:12" x14ac:dyDescent="0.2">
      <c r="A3" t="str">
        <f>'Master Grade Book'!A13</f>
        <v>Average Total</v>
      </c>
      <c r="B3" s="2">
        <f>'Master Grade Book'!B13</f>
        <v>8</v>
      </c>
      <c r="C3" s="2">
        <f>'Master Grade Book'!C13</f>
        <v>8.5</v>
      </c>
      <c r="D3" s="2">
        <f>'Master Grade Book'!D13</f>
        <v>4.5</v>
      </c>
      <c r="E3" s="2">
        <f>'Master Grade Book'!E13</f>
        <v>12.6</v>
      </c>
      <c r="F3" s="2">
        <f>'Master Grade Book'!F13</f>
        <v>4.2</v>
      </c>
      <c r="G3" s="2">
        <f>'Master Grade Book'!G13</f>
        <v>8.3000000000000007</v>
      </c>
      <c r="H3" s="2">
        <f>'Master Grade Book'!H13</f>
        <v>17.05</v>
      </c>
      <c r="I3" s="2">
        <f>'Master Grade Book'!I13</f>
        <v>43.95</v>
      </c>
    </row>
    <row r="4" spans="1:12" x14ac:dyDescent="0.2">
      <c r="A4" t="str">
        <f>'Master Grade Book'!A15</f>
        <v xml:space="preserve">Class Average Percent </v>
      </c>
      <c r="B4" s="2">
        <f>'Master Grade Book'!B15</f>
        <v>80</v>
      </c>
      <c r="C4" s="2">
        <f>'Master Grade Book'!C15</f>
        <v>85</v>
      </c>
      <c r="D4" s="2">
        <f>'Master Grade Book'!D15</f>
        <v>90</v>
      </c>
      <c r="E4" s="2">
        <f>'Master Grade Book'!E15</f>
        <v>84</v>
      </c>
      <c r="F4" s="2">
        <f>'Master Grade Book'!F15</f>
        <v>84.000000000000014</v>
      </c>
      <c r="G4" s="2">
        <f>'Master Grade Book'!G15</f>
        <v>83</v>
      </c>
      <c r="H4" s="2">
        <f>'Master Grade Book'!H15</f>
        <v>85.25</v>
      </c>
      <c r="I4" s="2">
        <v>89.2</v>
      </c>
      <c r="J4" s="2"/>
      <c r="K4" s="2"/>
    </row>
    <row r="5" spans="1:12" x14ac:dyDescent="0.2">
      <c r="A5" t="s">
        <v>36</v>
      </c>
      <c r="B5" s="2">
        <f>B2/B6*100</f>
        <v>60</v>
      </c>
      <c r="C5" s="2">
        <f t="shared" ref="C5:I5" si="0">C2/C6*100</f>
        <v>80</v>
      </c>
      <c r="D5" s="2">
        <f t="shared" si="0"/>
        <v>100</v>
      </c>
      <c r="E5" s="2">
        <f t="shared" si="0"/>
        <v>80</v>
      </c>
      <c r="F5" s="2">
        <f t="shared" si="0"/>
        <v>100</v>
      </c>
      <c r="G5" s="2">
        <f t="shared" si="0"/>
        <v>90</v>
      </c>
      <c r="H5" s="2">
        <f t="shared" si="0"/>
        <v>67.5</v>
      </c>
      <c r="I5" s="2">
        <f t="shared" si="0"/>
        <v>80</v>
      </c>
      <c r="J5" s="2"/>
      <c r="K5" s="2"/>
    </row>
    <row r="6" spans="1:12" x14ac:dyDescent="0.2">
      <c r="A6" s="5" t="s">
        <v>17</v>
      </c>
      <c r="B6" s="5">
        <v>10</v>
      </c>
      <c r="C6" s="5">
        <v>10</v>
      </c>
      <c r="D6" s="5">
        <v>5</v>
      </c>
      <c r="E6" s="5">
        <v>15</v>
      </c>
      <c r="F6" s="5">
        <v>5</v>
      </c>
      <c r="G6" s="5">
        <v>10</v>
      </c>
      <c r="H6" s="5">
        <v>20</v>
      </c>
      <c r="I6" s="5">
        <v>50</v>
      </c>
      <c r="J6" s="5"/>
      <c r="K6" s="5"/>
    </row>
    <row r="7" spans="1:12" x14ac:dyDescent="0.2">
      <c r="J7" s="5"/>
    </row>
  </sheetData>
  <pageMargins left="0.75" right="0.75" top="1" bottom="1" header="0.5" footer="0.5"/>
  <pageSetup orientation="portrait" horizontalDpi="4294967292" verticalDpi="429496729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H31" sqref="H31"/>
    </sheetView>
  </sheetViews>
  <sheetFormatPr baseColWidth="10" defaultRowHeight="16" x14ac:dyDescent="0.2"/>
  <cols>
    <col min="1" max="1" width="19.5" bestFit="1" customWidth="1"/>
    <col min="2" max="4" width="12.5" bestFit="1" customWidth="1"/>
    <col min="5" max="5" width="12.6640625" bestFit="1" customWidth="1"/>
    <col min="6" max="7" width="12.5" bestFit="1" customWidth="1"/>
    <col min="8" max="8" width="13.33203125" bestFit="1" customWidth="1"/>
    <col min="9" max="10" width="11.83203125" bestFit="1" customWidth="1"/>
    <col min="11" max="11" width="10.83203125" bestFit="1" customWidth="1"/>
    <col min="12" max="12" width="11.5" bestFit="1" customWidth="1"/>
  </cols>
  <sheetData>
    <row r="1" spans="1:12" x14ac:dyDescent="0.2">
      <c r="B1" t="s">
        <v>0</v>
      </c>
      <c r="C1" t="s">
        <v>1</v>
      </c>
      <c r="D1" t="s">
        <v>2</v>
      </c>
      <c r="E1" s="3" t="s">
        <v>3</v>
      </c>
      <c r="F1" t="s">
        <v>4</v>
      </c>
      <c r="G1" t="s">
        <v>5</v>
      </c>
      <c r="H1" t="s">
        <v>6</v>
      </c>
      <c r="I1" s="1" t="s">
        <v>26</v>
      </c>
      <c r="J1" t="s">
        <v>18</v>
      </c>
      <c r="K1" t="s">
        <v>19</v>
      </c>
      <c r="L1" t="s">
        <v>27</v>
      </c>
    </row>
    <row r="2" spans="1:12" x14ac:dyDescent="0.2">
      <c r="A2" t="str">
        <f>'Master Grade Book'!A9</f>
        <v>Sophie Smith</v>
      </c>
      <c r="B2">
        <f>'Master Grade Book'!B9</f>
        <v>10</v>
      </c>
      <c r="C2">
        <f>'Master Grade Book'!C9</f>
        <v>9</v>
      </c>
      <c r="D2">
        <f>'Master Grade Book'!D9</f>
        <v>4</v>
      </c>
      <c r="E2">
        <f>'Master Grade Book'!E9</f>
        <v>12</v>
      </c>
      <c r="F2">
        <f>'Master Grade Book'!F9</f>
        <v>5</v>
      </c>
      <c r="G2">
        <f>'Master Grade Book'!G9</f>
        <v>10</v>
      </c>
      <c r="H2">
        <f>'Master Grade Book'!H9</f>
        <v>20</v>
      </c>
      <c r="I2">
        <f>'Master Grade Book'!I9</f>
        <v>48.5</v>
      </c>
      <c r="J2">
        <f>'Master Grade Book'!J9</f>
        <v>118.5</v>
      </c>
      <c r="K2">
        <f>'Master Grade Book'!K9</f>
        <v>94.8</v>
      </c>
      <c r="L2" t="str">
        <f>'Master Grade Book'!L9</f>
        <v>A</v>
      </c>
    </row>
    <row r="3" spans="1:12" x14ac:dyDescent="0.2">
      <c r="A3" t="str">
        <f>'Master Grade Book'!A13</f>
        <v>Average Total</v>
      </c>
      <c r="B3" s="2">
        <f>'Master Grade Book'!B13</f>
        <v>8</v>
      </c>
      <c r="C3" s="2">
        <f>'Master Grade Book'!C13</f>
        <v>8.5</v>
      </c>
      <c r="D3" s="2">
        <f>'Master Grade Book'!D13</f>
        <v>4.5</v>
      </c>
      <c r="E3" s="2">
        <f>'Master Grade Book'!E13</f>
        <v>12.6</v>
      </c>
      <c r="F3" s="2">
        <f>'Master Grade Book'!F13</f>
        <v>4.2</v>
      </c>
      <c r="G3" s="2">
        <f>'Master Grade Book'!G13</f>
        <v>8.3000000000000007</v>
      </c>
      <c r="H3" s="2">
        <f>'Master Grade Book'!H13</f>
        <v>17.05</v>
      </c>
      <c r="I3" s="2">
        <f>'Master Grade Book'!I13</f>
        <v>43.95</v>
      </c>
    </row>
    <row r="4" spans="1:12" x14ac:dyDescent="0.2">
      <c r="A4" t="str">
        <f>'Master Grade Book'!A15</f>
        <v xml:space="preserve">Class Average Percent </v>
      </c>
      <c r="B4" s="2">
        <f>'Master Grade Book'!B15</f>
        <v>80</v>
      </c>
      <c r="C4" s="2">
        <f>'Master Grade Book'!C15</f>
        <v>85</v>
      </c>
      <c r="D4" s="2">
        <f>'Master Grade Book'!D15</f>
        <v>90</v>
      </c>
      <c r="E4" s="2">
        <f>'Master Grade Book'!E15</f>
        <v>84</v>
      </c>
      <c r="F4" s="2">
        <f>'Master Grade Book'!F15</f>
        <v>84.000000000000014</v>
      </c>
      <c r="G4" s="2">
        <f>'Master Grade Book'!G15</f>
        <v>83</v>
      </c>
      <c r="H4" s="2">
        <f>'Master Grade Book'!H15</f>
        <v>85.25</v>
      </c>
      <c r="I4" s="2">
        <v>89.2</v>
      </c>
      <c r="J4" s="2"/>
      <c r="K4" s="2"/>
    </row>
    <row r="5" spans="1:12" x14ac:dyDescent="0.2">
      <c r="A5" t="s">
        <v>36</v>
      </c>
      <c r="B5" s="2">
        <f>B2/B6*100</f>
        <v>100</v>
      </c>
      <c r="C5" s="2">
        <f t="shared" ref="C5:I5" si="0">C2/C6*100</f>
        <v>90</v>
      </c>
      <c r="D5" s="2">
        <f t="shared" si="0"/>
        <v>80</v>
      </c>
      <c r="E5" s="2">
        <f t="shared" si="0"/>
        <v>80</v>
      </c>
      <c r="F5" s="2">
        <f t="shared" si="0"/>
        <v>100</v>
      </c>
      <c r="G5" s="2">
        <f t="shared" si="0"/>
        <v>100</v>
      </c>
      <c r="H5" s="2">
        <f t="shared" si="0"/>
        <v>100</v>
      </c>
      <c r="I5" s="2">
        <f t="shared" si="0"/>
        <v>97</v>
      </c>
      <c r="J5" s="2"/>
      <c r="K5" s="2"/>
    </row>
    <row r="6" spans="1:12" x14ac:dyDescent="0.2">
      <c r="A6" s="5" t="s">
        <v>17</v>
      </c>
      <c r="B6" s="5">
        <v>10</v>
      </c>
      <c r="C6" s="5">
        <v>10</v>
      </c>
      <c r="D6" s="5">
        <v>5</v>
      </c>
      <c r="E6" s="5">
        <v>15</v>
      </c>
      <c r="F6" s="5">
        <v>5</v>
      </c>
      <c r="G6" s="5">
        <v>10</v>
      </c>
      <c r="H6" s="5">
        <v>20</v>
      </c>
      <c r="I6" s="5">
        <v>50</v>
      </c>
      <c r="J6" s="5"/>
      <c r="K6" s="5"/>
    </row>
    <row r="7" spans="1:12" x14ac:dyDescent="0.2">
      <c r="J7" s="5"/>
    </row>
  </sheetData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Master Grade Book</vt:lpstr>
      <vt:lpstr>Mitchell Ayers</vt:lpstr>
      <vt:lpstr>Ali Barnes</vt:lpstr>
      <vt:lpstr>Emma Carter</vt:lpstr>
      <vt:lpstr>Koby Ison</vt:lpstr>
      <vt:lpstr>Bryer James</vt:lpstr>
      <vt:lpstr>Zoey Masters</vt:lpstr>
      <vt:lpstr>Lucy Perkins</vt:lpstr>
      <vt:lpstr>Sophie Smith</vt:lpstr>
      <vt:lpstr>Lewis Woodward</vt:lpstr>
      <vt:lpstr>Camron Yoder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Runkle</dc:creator>
  <cp:lastModifiedBy>Microsoft Office User</cp:lastModifiedBy>
  <cp:lastPrinted>2015-09-13T20:42:00Z</cp:lastPrinted>
  <dcterms:created xsi:type="dcterms:W3CDTF">2015-09-13T20:23:02Z</dcterms:created>
  <dcterms:modified xsi:type="dcterms:W3CDTF">2015-11-23T23:29:38Z</dcterms:modified>
</cp:coreProperties>
</file>